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Лот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 localSheetId="0">'Лот 1'!asd</definedName>
    <definedName name="asd">[0]!asd</definedName>
    <definedName name="asd_1" localSheetId="0">'Лот 1'!asd_1</definedName>
    <definedName name="asd_1">asd_1</definedName>
    <definedName name="asd_10" localSheetId="0">'Лот 1'!asd_10</definedName>
    <definedName name="asd_10">asd_10</definedName>
    <definedName name="CompOt" localSheetId="0">'Лот 1'!CompOt</definedName>
    <definedName name="CompOt">[0]!CompOt</definedName>
    <definedName name="CompOt_1" localSheetId="0">'Лот 1'!CompOt_1</definedName>
    <definedName name="CompOt_1">CompOt_1</definedName>
    <definedName name="CompOt_10" localSheetId="0">'Лот 1'!CompOt_10</definedName>
    <definedName name="CompOt_10">CompOt_10</definedName>
    <definedName name="CompRas" localSheetId="0">'Лот 1'!CompRas</definedName>
    <definedName name="CompRas">[0]!CompRas</definedName>
    <definedName name="CompRas_1" localSheetId="0">'Лот 1'!CompRas_1</definedName>
    <definedName name="CompRas_1">CompRas_1</definedName>
    <definedName name="CompRas_10" localSheetId="0">'Лот 1'!CompRas_10</definedName>
    <definedName name="CompRas_10">CompRas_10</definedName>
    <definedName name="del">#REF!</definedName>
    <definedName name="ew" localSheetId="0">'Лот 1'!ew</definedName>
    <definedName name="ew">[0]!ew</definedName>
    <definedName name="ew_1" localSheetId="0">'Лот 1'!ew_1</definedName>
    <definedName name="ew_1">ew_1</definedName>
    <definedName name="ew_10" localSheetId="0">'Лот 1'!ew_10</definedName>
    <definedName name="ew_10">ew_10</definedName>
    <definedName name="fg" localSheetId="0">'Лот 1'!fg</definedName>
    <definedName name="fg">[0]!fg</definedName>
    <definedName name="fg_1" localSheetId="0">'Лот 1'!fg_1</definedName>
    <definedName name="fg_1">fg_1</definedName>
    <definedName name="fg_10" localSheetId="0">'Лот 1'!fg_10</definedName>
    <definedName name="fg_10">fg_10</definedName>
    <definedName name="k" localSheetId="0">'Лот 1'!k</definedName>
    <definedName name="k">[0]!k</definedName>
    <definedName name="k_1" localSheetId="0">'Лот 1'!k_1</definedName>
    <definedName name="k_1">k_1</definedName>
    <definedName name="k_10" localSheetId="0">'Лот 1'!k_10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 localSheetId="0">'Лот 1'!www</definedName>
    <definedName name="www">[0]!www</definedName>
    <definedName name="www_1" localSheetId="0">'Лот 1'!www_1</definedName>
    <definedName name="www_1">www_1</definedName>
    <definedName name="www_10" localSheetId="0">'Лот 1'!www_10</definedName>
    <definedName name="www_10">www_10</definedName>
    <definedName name="аа" localSheetId="0">'Лот 1'!аа</definedName>
    <definedName name="аа">[0]!аа</definedName>
    <definedName name="ааа" localSheetId="0">'Лот 1'!ааа</definedName>
    <definedName name="ааа">[0]!ааа</definedName>
    <definedName name="аааа" localSheetId="0">'Лот 1'!аааа</definedName>
    <definedName name="аааа">[0]!аааа</definedName>
    <definedName name="аааа_1" localSheetId="0">'Лот 1'!аааа_1</definedName>
    <definedName name="аааа_1">аааа_1</definedName>
    <definedName name="аааа_10" localSheetId="0">'Лот 1'!аааа_10</definedName>
    <definedName name="аааа_10">аааа_10</definedName>
    <definedName name="амор" localSheetId="0">'Лот 1'!амор</definedName>
    <definedName name="амор">[0]!амор</definedName>
    <definedName name="б" localSheetId="0">'Лот 1'!б</definedName>
    <definedName name="б">[0]!б</definedName>
    <definedName name="б_1" localSheetId="0">'Лот 1'!б_1</definedName>
    <definedName name="б_1">б_1</definedName>
    <definedName name="б_10" localSheetId="0">'Лот 1'!б_10</definedName>
    <definedName name="б_10">б_10</definedName>
    <definedName name="в23ё" localSheetId="0">'Лот 1'!в23ё</definedName>
    <definedName name="в23ё">[0]!в23ё</definedName>
    <definedName name="в23ё_1" localSheetId="0">'Лот 1'!в23ё_1</definedName>
    <definedName name="в23ё_1">в23ё_1</definedName>
    <definedName name="в23ё_10" localSheetId="0">'Лот 1'!в23ё_10</definedName>
    <definedName name="в23ё_10">в23ё_10</definedName>
    <definedName name="вв" localSheetId="0">'Лот 1'!вв</definedName>
    <definedName name="вв">[0]!вв</definedName>
    <definedName name="вв_1" localSheetId="0">'Лот 1'!вв_1</definedName>
    <definedName name="вв_1">вв_1</definedName>
    <definedName name="вв_10" localSheetId="0">'Лот 1'!вв_10</definedName>
    <definedName name="вв_10">вв_10</definedName>
    <definedName name="вс" localSheetId="0">'Лот 1'!вс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'Лот 1'!ииииииииииииииииииииииииииииииииииииииииииииииииииииииииииииии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'Лот 1'!ииииииииииииииииииииииииииииииииииииииииииииииииииииииииииииии_1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'Лот 1'!ииииииииииииииииииииииииииииииииииииииииииииииииииииииииииииии_10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'Лот 1'!ио</definedName>
    <definedName name="ио">[0]!ио</definedName>
    <definedName name="ио_1" localSheetId="0">'Лот 1'!ио_1</definedName>
    <definedName name="ио_1">ио_1</definedName>
    <definedName name="ио_10" localSheetId="0">'Лот 1'!ио_10</definedName>
    <definedName name="ио_10">ио_10</definedName>
    <definedName name="й" localSheetId="0">'Лот 1'!й</definedName>
    <definedName name="й">[0]!й</definedName>
    <definedName name="й_1" localSheetId="0">'Лот 1'!й_1</definedName>
    <definedName name="й_1">й_1</definedName>
    <definedName name="й_10" localSheetId="0">'Лот 1'!й_10</definedName>
    <definedName name="й_10">й_10</definedName>
    <definedName name="йй" localSheetId="0">'Лот 1'!йй</definedName>
    <definedName name="йй">[0]!йй</definedName>
    <definedName name="йй_1" localSheetId="0">'Лот 1'!йй_1</definedName>
    <definedName name="йй_1">йй_1</definedName>
    <definedName name="йй_10" localSheetId="0">'Лот 1'!йй_10</definedName>
    <definedName name="йй_10">йй_10</definedName>
    <definedName name="ййй" localSheetId="0">'Лот 1'!ййй</definedName>
    <definedName name="ййй">[0]!ййй</definedName>
    <definedName name="ййй_1" localSheetId="0">'Лот 1'!ййй_1</definedName>
    <definedName name="ййй_1">ййй_1</definedName>
    <definedName name="ййй_10" localSheetId="0">'Лот 1'!ййй_10</definedName>
    <definedName name="ййй_10">ййй_10</definedName>
    <definedName name="йййййййййййййййййййййййййййййййййййййййййййййййййййййй" localSheetId="0">'Лот 1'!йййййййййййййййййййййййййййййййййййййййййййййййййййййй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 localSheetId="0">'Лот 1'!йййййййййййййййййййййййййййййййййййййййййййййййййййййй_1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'Лот 1'!йййййййййййййййййййййййййййййййййййййййййййййййййййййй_10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'Лот 1'!ке</definedName>
    <definedName name="ке">[0]!ке</definedName>
    <definedName name="ке_1" localSheetId="0">'Лот 1'!ке_1</definedName>
    <definedName name="ке_1">ке_1</definedName>
    <definedName name="ке_10" localSheetId="0">'Лот 1'!ке_10</definedName>
    <definedName name="ке_10">ке_10</definedName>
    <definedName name="ммммммммммммммммммммммммммммммммммммммммммммм" localSheetId="0">'Лот 1'!ммммммммммммммммммммммммммммммммммммммммммммм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 localSheetId="0">'Лот 1'!ммммммммммммммммммммммммммммммммммммммммммммм_1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'Лот 1'!ммммммммммммммммммммммммммммммммммммммммммммм_10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'Лот 1'!мым</definedName>
    <definedName name="мым">[0]!мым</definedName>
    <definedName name="мым_1" localSheetId="0">'Лот 1'!мым_1</definedName>
    <definedName name="мым_1">мым_1</definedName>
    <definedName name="мым_10" localSheetId="0">'Лот 1'!мым_10</definedName>
    <definedName name="мым_10">мым_10</definedName>
    <definedName name="нннннннннннннннннннннннннннннннннннннннннннннннннннннннннннннннн" localSheetId="0">'Лот 1'!нннннннннннннннннннннннннннннннннннннннннннннннннннннннннннннннн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'Лот 1'!нннннннннннннннннннннннннннннннннннннннннннннннннннннннннннннннн_1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'Лот 1'!нннннннннннннннннннннннннннннннннннннннннннннннннннннннннннннннн_10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'Лот 1'!нов</definedName>
    <definedName name="нов">[0]!нов</definedName>
    <definedName name="нов_1" localSheetId="0">'Лот 1'!нов_1</definedName>
    <definedName name="нов_1">нов_1</definedName>
    <definedName name="нов_10" localSheetId="0">'Лот 1'!нов_10</definedName>
    <definedName name="нов_10">нов_10</definedName>
    <definedName name="новое" localSheetId="0">'Лот 1'!новое</definedName>
    <definedName name="новое">[0]!новое</definedName>
    <definedName name="О843">'[1]2002'!#REF!</definedName>
    <definedName name="_xlnm.Print_Area" localSheetId="0">'Лот 1'!#REF!</definedName>
    <definedName name="общехоз." localSheetId="0">'Лот 1'!общехоз.</definedName>
    <definedName name="общехоз.">[0]!общехоз.</definedName>
    <definedName name="общехоз._1" localSheetId="0">'Лот 1'!общехоз._1</definedName>
    <definedName name="общехоз._1">общехоз._1</definedName>
    <definedName name="общехоз._10" localSheetId="0">'Лот 1'!общехоз._10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 localSheetId="0">'Лот 1'!п</definedName>
    <definedName name="п">[0]!п</definedName>
    <definedName name="п_1" localSheetId="0">'Лот 1'!п_1</definedName>
    <definedName name="п_1">п_1</definedName>
    <definedName name="п_10" localSheetId="0">'Лот 1'!п_10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'Лот 1'!пп</definedName>
    <definedName name="пп">[0]!пп</definedName>
    <definedName name="пппп" localSheetId="0">'Лот 1'!пппп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'Лот 1'!р</definedName>
    <definedName name="р">[0]!р</definedName>
    <definedName name="р_1" localSheetId="0">'Лот 1'!р_1</definedName>
    <definedName name="р_1">р_1</definedName>
    <definedName name="р_10" localSheetId="0">'Лот 1'!р_10</definedName>
    <definedName name="р_10">р_10</definedName>
    <definedName name="с" localSheetId="0">'Лот 1'!с</definedName>
    <definedName name="с">[0]!с</definedName>
    <definedName name="с_1" localSheetId="0">'Лот 1'!с_1</definedName>
    <definedName name="с_1">с_1</definedName>
    <definedName name="с_10" localSheetId="0">'Лот 1'!с_10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'Лот 1'!свап</definedName>
    <definedName name="свап">[0]!свап</definedName>
    <definedName name="сс" localSheetId="0">'Лот 1'!сс</definedName>
    <definedName name="сс">[0]!сс</definedName>
    <definedName name="сс_1" localSheetId="0">'Лот 1'!сс_1</definedName>
    <definedName name="сс_1">сс_1</definedName>
    <definedName name="сс_10" localSheetId="0">'Лот 1'!сс_10</definedName>
    <definedName name="сс_10">сс_10</definedName>
    <definedName name="сссс" localSheetId="0">'Лот 1'!сссс</definedName>
    <definedName name="сссс">[0]!сссс</definedName>
    <definedName name="сссс_1" localSheetId="0">'Лот 1'!сссс_1</definedName>
    <definedName name="сссс_1">сссс_1</definedName>
    <definedName name="сссс_10" localSheetId="0">'Лот 1'!сссс_10</definedName>
    <definedName name="сссс_10">сссс_10</definedName>
    <definedName name="сссссссссссссссссссссссссссссссссссссссссс" localSheetId="0">'Лот 1'!сссссссссссссссссссссссссссссссссссссссссс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 localSheetId="0">'Лот 1'!сссссссссссссссссссссссссссссссссссссссссс_1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'Лот 1'!сссссссссссссссссссссссссссссссссссссссссс_10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'Лот 1'!ссы</definedName>
    <definedName name="ссы">[0]!ссы</definedName>
    <definedName name="ссы_1" localSheetId="0">'Лот 1'!ссы_1</definedName>
    <definedName name="ссы_1">ссы_1</definedName>
    <definedName name="ссы_10" localSheetId="0">'Лот 1'!ссы_10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'Лот 1'!у</definedName>
    <definedName name="у">[0]!у</definedName>
    <definedName name="у_1" localSheetId="0">'Лот 1'!у_1</definedName>
    <definedName name="у_1">у_1</definedName>
    <definedName name="у_10" localSheetId="0">'Лот 1'!у_10</definedName>
    <definedName name="у_10">у_10</definedName>
    <definedName name="УА" localSheetId="0">'Лот 1'!УА</definedName>
    <definedName name="УА">[0]!УА</definedName>
    <definedName name="УА_1" localSheetId="0">'Лот 1'!УА_1</definedName>
    <definedName name="УА_1">УА_1</definedName>
    <definedName name="УА_10" localSheetId="0">'Лот 1'!УА_10</definedName>
    <definedName name="УА_10">УА_10</definedName>
    <definedName name="УП" localSheetId="0">'Лот 1'!УП</definedName>
    <definedName name="УП">[0]!УП</definedName>
    <definedName name="УП_1" localSheetId="0">'Лот 1'!УП_1</definedName>
    <definedName name="УП_1">УП_1</definedName>
    <definedName name="УП_10" localSheetId="0">'Лот 1'!УП_10</definedName>
    <definedName name="УП_10">УП_10</definedName>
    <definedName name="уфэ" localSheetId="0">'Лот 1'!уфэ</definedName>
    <definedName name="уфэ">[0]!уфэ</definedName>
    <definedName name="уфэ_1" localSheetId="0">'Лот 1'!уфэ_1</definedName>
    <definedName name="уфэ_1">уфэ_1</definedName>
    <definedName name="уфэ_10" localSheetId="0">'Лот 1'!уфэ_10</definedName>
    <definedName name="уфэ_10">уфэ_10</definedName>
    <definedName name="фыв" localSheetId="0">'Лот 1'!фыв</definedName>
    <definedName name="фыв">[0]!фыв</definedName>
    <definedName name="фыв_1" localSheetId="0">'Лот 1'!фыв_1</definedName>
    <definedName name="фыв_1">фыв_1</definedName>
    <definedName name="фыв_10" localSheetId="0">'Лот 1'!фыв_10</definedName>
    <definedName name="фыв_10">фыв_10</definedName>
    <definedName name="ц" localSheetId="0">'Лот 1'!ц</definedName>
    <definedName name="ц">[0]!ц</definedName>
    <definedName name="ц_1" localSheetId="0">'Лот 1'!ц_1</definedName>
    <definedName name="ц_1">ц_1</definedName>
    <definedName name="ц_10" localSheetId="0">'Лот 1'!ц_10</definedName>
    <definedName name="ц_10">ц_10</definedName>
    <definedName name="цу" localSheetId="0">'Лот 1'!цу</definedName>
    <definedName name="цу">[0]!цу</definedName>
    <definedName name="цу_1" localSheetId="0">'Лот 1'!цу_1</definedName>
    <definedName name="цу_1">цу_1</definedName>
    <definedName name="цу_10" localSheetId="0">'Лот 1'!цу_10</definedName>
    <definedName name="цу_10">цу_10</definedName>
    <definedName name="четвертый">#REF!</definedName>
    <definedName name="ччxxxxxxxxxxxxxxxxxxxxxxxxxxxxxxxx" localSheetId="0">'Лот 1'!ччxxxxxxxxxxxxxxxxxxxxxxxxxxxxxxxx</definedName>
    <definedName name="ччxxxxxxxxxxxxxxxxxxxxxxxxxxxxxxxx">[0]!ччxxxxxxxxxxxxxxxxxxxxxxxxxxxxxxxx</definedName>
    <definedName name="ччxxxxxxxxxxxxxxxxxxxxxxxxxxxxxxxx_1" localSheetId="0">'Лот 1'!ччxxxxxxxxxxxxxxxxxxxxxxxxxxxxxxxx_1</definedName>
    <definedName name="ччxxxxxxxxxxxxxxxxxxxxxxxxxxxxxxxx_1">ччxxxxxxxxxxxxxxxxxxxxxxxxxxxxxxxx_1</definedName>
    <definedName name="ччxxxxxxxxxxxxxxxxxxxxxxxxxxxxxxxx_10" localSheetId="0">'Лот 1'!ччxxxxxxxxxxxxxxxxxxxxxxxxxxxxxxxx_10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'Лот 1'!ъъъъъъъъъъъъъъъъъъъъъъъъъъъъъъъъъъъъъъъъъъъъъъъъъъъъъъъъъъъъъъъъъ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'Лот 1'!ъъъъъъъъъъъъъъъъъъъъъъъъъъъъъъъъъъъъъъъъъъъъъъъъъъъъъъъъъъъъъъъъъ_1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'Лот 1'!ъъъъъъъъъъъъъъъъъъъъъъъъъъъъъъъъъъъъъъъъъъъъъъъъъъъъъъъъъъъъъъъъъ_10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'Лот 1'!ъъъъъъъъъъъъъъъъъъъъъъьь</definedName>
    <definedName name="ъъъъъъъъъъъъъъъъъъъъъъьь">[0]!ъъъъъъъъъъъъъъъъъъъъъъьь</definedName>
    <definedName name="ъъъъъъъъъъъъъъъъъъъъъъьь_1" localSheetId="0">'Лот 1'!ъъъъъъъъъъъъъъъъъъъъъъьь_1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'Лот 1'!ъъъъъъъъъъъъъъъъъъъъъъьь_10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'Лот 1'!ъъъъъъъъъььььььььь</definedName>
    <definedName name="ъъъъъъъъъььььььььь">[0]!ъъъъъъъъъььььььььь</definedName>
    <definedName name="ъъъъъъъъъььььььььь_1" localSheetId="0">'Лот 1'!ъъъъъъъъъььььььььь_1</definedName>
    <definedName name="ъъъъъъъъъььььььььь_1">ъъъъъъъъъььььььььь_1</definedName>
    <definedName name="ъъъъъъъъъььььььььь_10" localSheetId="0">'Лот 1'!ъъъъъъъъъььььььььь_10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'Лот 1'!ъъъъъъъъъьььььььььььььььььььььъъъъъъъъъъъъъъъъъъъъъъъъъъъъъъъъъъъъъъъъъъъъъъъъъъъъъъъъъъъъъъъъъ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'Лот 1'!ъъъъъъъъъьььььььььььььььььььььъъъъъъъъъъъъъъъъъъъъъъъъъъъъъъъъъъъъъъъъъъъъъъъъъъъъъъъъъъъъъъъъъ_1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'Лот 1'!ъъъъъъъъъьььььььььььььььььььььъъъъъъъъъъъъъъъъъъъъъъъъъъъъъъъъъъъъъъъъъъъъъъъъъъъъъъъъъъъъъъъъъ_10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'Лот 1'!ыв</definedName>
    <definedName name="ыв">[0]!ыв</definedName>
    <definedName name="ыв_1" localSheetId="0">'Лот 1'!ыв_1</definedName>
    <definedName name="ыв_1">ыв_1</definedName>
    <definedName name="ыв_10" localSheetId="0">'Лот 1'!ыв_10</definedName>
    <definedName name="ыв_10">ыв_10</definedName>
    <definedName name="ыыыы" localSheetId="0">'Лот 1'!ыыыы</definedName>
    <definedName name="ыыыы">[0]!ыыыы</definedName>
    <definedName name="ыыыы_1" localSheetId="0">'Лот 1'!ыыыы_1</definedName>
    <definedName name="ыыыы_1">ыыыы_1</definedName>
    <definedName name="ыыыы_10" localSheetId="0">'Лот 1'!ыыыы_10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'Лот 1'!яяяяяяяяяяяяяяяяяяяяяяяяяяяяяяяяяяяяя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 localSheetId="0">'Лот 1'!яяяяяяяяяяяяяяяяяяяяяяяяяяяяяяяяяяяяя_1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'Лот 1'!яяяяяяяяяяяяяяяяяяяяяяяяяяяяяяяяяяяяя_10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<sst xmlns="http://schemas.openxmlformats.org/spreadsheetml/2006/main" count="200" uniqueCount="185">
  <si>
    <t xml:space="preserve"> -выявление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</si>
  <si>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 xml:space="preserve"> -при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</si>
  <si>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</si>
  <si>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</si>
  <si>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</si>
  <si>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определение целостности конструкций и проверка работоспособности дымоходов печей, каминов и очагов;</t>
  </si>
  <si>
    <t>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</t>
  </si>
  <si>
    <t>очистка от сажи дымоходов и труб печей;</t>
  </si>
  <si>
    <t>устранение завалов в дымовых каналах.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</si>
  <si>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</si>
  <si>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 xml:space="preserve"> -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</si>
  <si>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 xml:space="preserve"> -техническое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</si>
  <si>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- 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</si>
  <si>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-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</si>
  <si>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 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</si>
  <si>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 -очистка придомовой территории от снега наносного происхождения (или подметание такой территории, свободной от снежного покрова);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</si>
  <si>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</si>
  <si>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5 раз в неделю</t>
  </si>
  <si>
    <t>Общая площадь нежилых помещений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</si>
  <si>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</si>
  <si>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Стоимость на 1 кв. м в месяц, руб.</t>
  </si>
  <si>
    <t>рублей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</si>
  <si>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</si>
  <si>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</si>
  <si>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</si>
  <si>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</si>
  <si>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</si>
  <si>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</si>
  <si>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</si>
  <si>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</si>
  <si>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</si>
  <si>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поражения гнилью и частичного разрушения деревянного основания в домах со столбчатыми или свайными деревянными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</si>
  <si>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</si>
  <si>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</si>
  <si>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</si>
  <si>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</si>
  <si>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</si>
  <si>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>2 раза в год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</si>
  <si>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</si>
  <si>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</si>
  <si>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</si>
  <si>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</si>
  <si>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</si>
  <si>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</si>
  <si>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</si>
  <si>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</si>
  <si>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</si>
  <si>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</si>
  <si>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</si>
  <si>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</si>
  <si>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</si>
  <si>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</si>
  <si>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</si>
  <si>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</si>
  <si>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</si>
  <si>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-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</si>
  <si>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</si>
  <si>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</si>
  <si>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</si>
  <si>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</si>
  <si>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</si>
  <si>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</si>
  <si>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</si>
  <si>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</si>
  <si>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</si>
  <si>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</si>
  <si>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</si>
  <si>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</si>
  <si>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</si>
  <si>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</si>
  <si>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</si>
  <si>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</si>
  <si>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</si>
  <si>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</si>
  <si>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</si>
  <si>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</si>
  <si>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</si>
  <si>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</si>
  <si>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</si>
  <si>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</si>
  <si>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 - проверка состояния основания, поверхностного слоя и работоспособности системы вентиляции (для деревянных полов);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</si>
  <si>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</si>
  <si>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</si>
  <si>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</si>
  <si>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</si>
  <si>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 Работы, выполняемые в целях надлежащего содержания мусоропроводов многоквартирных домов:</t>
  </si>
  <si>
    <t xml:space="preserve"> - проверка технического состояния и работоспособности элементов мусоропровода;</t>
  </si>
  <si>
    <t xml:space="preserve"> - при выявлении засоров - незамедлительное их устранение;</t>
  </si>
  <si>
    <t xml:space="preserve"> - чистка, промывка и дезинфекция загрузочных клапанов стволов мусоропроводов, мусоросборной камеры и ее оборудования;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</si>
  <si>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</si>
  <si>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</si>
  <si>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</si>
  <si>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</si>
  <si>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</si>
  <si>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</si>
  <si>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</si>
  <si>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</si>
  <si>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</si>
  <si>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16. Работы, выполняемые в целях надлежащего содержания печей, каминов и очагов в многоквартирных домах: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</si>
  <si>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</si>
  <si>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</si>
  <si>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</si>
  <si>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</si>
  <si>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</si>
  <si>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</si>
  <si>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</si>
  <si>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</si>
  <si>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</si>
  <si>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</si>
  <si>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необходимости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</si>
  <si>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</si>
  <si>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</si>
  <si>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</si>
  <si>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</si>
  <si>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проверка и обеспечение работоспособности местных локальных очистных сооружений (септики) и дворовых туалетов;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</si>
  <si>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</si>
  <si>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</si>
  <si>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</si>
  <si>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</si>
  <si>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</si>
  <si>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</si>
  <si>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</si>
  <si>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</si>
  <si>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 xml:space="preserve"> - проверка и обеспечение работоспособности устройств защитного отключения;</t>
  </si>
  <si>
    <t>21. Работы, выполняемые в целях надлежащего содержания систем внутридомового газового оборудования в многоквартирном доме:</t>
  </si>
  <si>
    <t xml:space="preserve"> - организация проверки состояния системы внутридомового газового оборудования и ее отдельных элементов;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</si>
  <si>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</si>
  <si>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</si>
  <si>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 Работы, выполняемые в целях надлежащего содержания и ремонта лифта (лифтов) в многоквартирном доме: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</si>
  <si>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</si>
  <si>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</si>
  <si>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</si>
  <si>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</si>
  <si>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</si>
  <si>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23. Работы по содержанию помещений, входящих в состав общего имущества в многоквартирном доме:</t>
  </si>
  <si>
    <t xml:space="preserve"> - мытье окон;</t>
  </si>
  <si>
    <t xml:space="preserve"> - очистка систем защиты от грязи (металлических решеток, ячеистых покрытий, приямков, текстильных матов);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</si>
  <si>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</si>
  <si>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 - очистка крышек люков колодцев и пожарных гидрантов от снега и льда толщиной слоя свыше 5 см;</t>
  </si>
  <si>
    <t xml:space="preserve"> - сдвигание свежевыпавшего снега и очистка придомовой территории от снега и льда при наличии колейности свыше 5 см;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</si>
  <si>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</si>
  <si>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</si>
  <si>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 xml:space="preserve"> - 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</si>
  <si>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25. Работы по содержанию придомовой территории в теплый период года:</t>
  </si>
  <si>
    <t xml:space="preserve"> - подметание и уборка придомовой территории;</t>
  </si>
  <si>
    <t xml:space="preserve"> - уборка крыльца и площадки перед входом в подъезд, очистка металлической решетки и приямка.</t>
  </si>
  <si>
    <t xml:space="preserve"> - уборка и выкашивание газонов;</t>
  </si>
  <si>
    <t xml:space="preserve"> - прочистка ливневой канализации;</t>
  </si>
  <si>
    <t>26. Работы по обеспечению вывоза бытовых отходов, в том числе откачке жидких бытовых отходов:</t>
  </si>
  <si>
    <t xml:space="preserve"> - вывоз жидких бытовых отходов из дворовых туалетов, находящихся на придомовой территории;</t>
  </si>
  <si>
    <t xml:space="preserve"> - вывоз бытовых сточных вод из септиков, находящихся на придомовой территории;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</si>
  <si>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</si>
  <si>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</si>
  <si>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ВСЕГО</t>
  </si>
  <si>
    <t>площадь многоквартирного дома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</si>
  <si>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</si>
  <si>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2 раза в год при подготовке к сезонной эксплуатации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</si>
  <si>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</si>
  <si>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</si>
  <si>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незамедлительный вывоз твердых бытовых отходов при накоплении более 2,5 куб. метров;</t>
  </si>
  <si>
    <t>Размер платы за содержание и ремонт жилого помещения в год  руб.</t>
  </si>
  <si>
    <t>1 раз в год при подготовке к весенне-летнему сезону</t>
  </si>
  <si>
    <t>5 раз в год</t>
  </si>
  <si>
    <t>Стоимость на 1 кв.м. общей площади, (рублей в месяц)</t>
  </si>
  <si>
    <t>кв.м.</t>
  </si>
  <si>
    <t>1 раз в год при подготовке к сезонной эксплуатации</t>
  </si>
  <si>
    <t>Лот №1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</si>
  <si>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</si>
  <si>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 xml:space="preserve"> -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</si>
  <si>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</si>
  <si>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</si>
  <si>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</si>
  <si>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 xml:space="preserve"> -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</si>
  <si>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 - выявление нарушений условий эксплуатации, несанкционированных изменений конструктивного причин нарушения и решения, потери устойчивости, наличия, характера и величины трещин, выпучивания, отклонения от вертикали;</t>
  </si>
  <si>
    <t xml:space="preserve"> -контроль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</si>
  <si>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</si>
  <si>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</si>
  <si>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</si>
  <si>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</si>
  <si>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</si>
  <si>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 xml:space="preserve"> -выявление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</si>
  <si>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Приложение № 5</t>
  </si>
  <si>
    <t>к конкурсной документации</t>
  </si>
  <si>
    <t>№______ от ________________</t>
  </si>
  <si>
    <t>пгт Ленинское, ул. Коммуны, д. 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</si>
</sst>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0.0%"/>
    <numFmt numFmtId="173" formatCode="General_)"/>
    <numFmt numFmtId="174" formatCode="0.000000"/>
    <numFmt numFmtId="175" formatCode="_(* #,##0.0000_);_(* \(#,##0.0000\);_(* &quot;-&quot;??_);_(@_)"/>
    <numFmt numFmtId="176" formatCode="0.0000000"/>
    <numFmt numFmtId="177" formatCode="0.000%"/>
    <numFmt numFmtId="178" formatCode="0.0000%"/>
    <numFmt numFmtId="179" formatCode="0.000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73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NumberFormat="1" applyFill="1" applyBorder="1" applyAlignment="1">
      <alignment wrapText="1"/>
    </xf>
    <xf numFmtId="0" fontId="0" fillId="0" borderId="17" xfId="0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71" fontId="30" fillId="0" borderId="20" xfId="0" applyNumberFormat="1" applyFont="1" applyBorder="1" applyAlignment="1">
      <alignment vertical="center"/>
    </xf>
    <xf numFmtId="171" fontId="30" fillId="0" borderId="20" xfId="0" applyNumberFormat="1" applyFont="1" applyBorder="1" applyAlignment="1">
      <alignment horizontal="center" vertical="center"/>
    </xf>
    <xf numFmtId="2" fontId="30" fillId="0" borderId="2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2" fontId="30" fillId="0" borderId="27" xfId="0" applyNumberFormat="1" applyFont="1" applyBorder="1" applyAlignment="1">
      <alignment horizontal="center" vertical="center"/>
    </xf>
    <xf numFmtId="0" fontId="31" fillId="0" borderId="24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8" fillId="0" borderId="21" xfId="0" applyFont="1" applyFill="1" applyBorder="1" applyAlignment="1">
      <alignment/>
    </xf>
    <xf numFmtId="2" fontId="30" fillId="0" borderId="28" xfId="0" applyNumberFormat="1" applyFont="1" applyBorder="1" applyAlignment="1">
      <alignment vertical="center"/>
    </xf>
    <xf numFmtId="2" fontId="30" fillId="0" borderId="24" xfId="0" applyNumberFormat="1" applyFont="1" applyBorder="1" applyAlignment="1">
      <alignment vertical="center"/>
    </xf>
    <xf numFmtId="2" fontId="30" fillId="0" borderId="20" xfId="0" applyNumberFormat="1" applyFont="1" applyBorder="1" applyAlignment="1">
      <alignment vertical="center"/>
    </xf>
    <xf numFmtId="0" fontId="36" fillId="0" borderId="0" xfId="0" applyFont="1" applyAlignment="1">
      <alignment/>
    </xf>
    <xf numFmtId="4" fontId="31" fillId="0" borderId="0" xfId="0" applyNumberFormat="1" applyFont="1" applyBorder="1" applyAlignment="1">
      <alignment vertical="top"/>
    </xf>
    <xf numFmtId="3" fontId="31" fillId="0" borderId="0" xfId="0" applyNumberFormat="1" applyFont="1" applyBorder="1" applyAlignment="1">
      <alignment vertical="top"/>
    </xf>
    <xf numFmtId="2" fontId="31" fillId="0" borderId="0" xfId="0" applyNumberFormat="1" applyFont="1" applyAlignment="1">
      <alignment vertical="top"/>
    </xf>
    <xf numFmtId="0" fontId="31" fillId="0" borderId="17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justify" vertical="top" wrapText="1"/>
    </xf>
    <xf numFmtId="0" fontId="31" fillId="0" borderId="2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66" fontId="30" fillId="0" borderId="20" xfId="62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1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vertical="center" wrapText="1"/>
    </xf>
    <xf numFmtId="2" fontId="30" fillId="0" borderId="24" xfId="0" applyNumberFormat="1" applyFont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/>
    </xf>
    <xf numFmtId="171" fontId="30" fillId="0" borderId="27" xfId="0" applyNumberFormat="1" applyFont="1" applyBorder="1" applyAlignment="1">
      <alignment horizontal="center" vertical="center"/>
    </xf>
    <xf numFmtId="171" fontId="30" fillId="0" borderId="28" xfId="0" applyNumberFormat="1" applyFont="1" applyBorder="1" applyAlignment="1">
      <alignment horizontal="center" vertical="center"/>
    </xf>
    <xf numFmtId="171" fontId="30" fillId="0" borderId="24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2" fontId="30" fillId="0" borderId="20" xfId="0" applyNumberFormat="1" applyFont="1" applyBorder="1" applyAlignment="1">
      <alignment horizontal="center" vertical="center"/>
    </xf>
    <xf numFmtId="171" fontId="30" fillId="0" borderId="20" xfId="0" applyNumberFormat="1" applyFont="1" applyBorder="1" applyAlignment="1">
      <alignment horizontal="center" vertical="center"/>
    </xf>
    <xf numFmtId="2" fontId="30" fillId="0" borderId="27" xfId="0" applyNumberFormat="1" applyFont="1" applyBorder="1" applyAlignment="1">
      <alignment horizontal="center" vertical="center"/>
    </xf>
    <xf numFmtId="2" fontId="30" fillId="0" borderId="28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’ћѓћ‚›‰" xfId="19"/>
    <cellStyle name="”ќђќ‘ћ‚›‰" xfId="20"/>
    <cellStyle name="”љ‘ђћ‚ђќќ›‰" xfId="21"/>
    <cellStyle name="„…ќ…†ќ›‰" xfId="22"/>
    <cellStyle name="‡ђѓћ‹ћ‚ћљ1" xfId="23"/>
    <cellStyle name="‡ђѓћ‹ћ‚ћљ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"/>
  <sheetViews>
    <sheetView tabSelected="1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6.140625" style="1" customWidth="1"/>
    <col min="2" max="2" width="15.8515625" style="2" customWidth="1"/>
    <col min="3" max="3" width="17.140625" style="2" customWidth="1"/>
    <col min="4" max="4" width="15.7109375" style="2" customWidth="1"/>
    <col min="5" max="16384" width="9.140625" style="1" customWidth="1"/>
  </cols>
  <sheetData>
    <row r="1" spans="1:4" ht="15.75">
      <c r="A1"/>
      <c r="B1"/>
      <c r="C1" s="3" t="s">
        <v>181</v>
      </c>
      <c r="D1" s="27"/>
    </row>
    <row r="2" spans="1:4" ht="15.75">
      <c r="A2"/>
      <c r="B2"/>
      <c r="C2" s="3" t="s">
        <v>182</v>
      </c>
      <c r="D2" s="27"/>
    </row>
    <row r="3" spans="1:4" ht="15.75">
      <c r="A3"/>
      <c r="B3"/>
      <c r="C3" s="3" t="s">
        <v>183</v>
      </c>
      <c r="D3" s="27"/>
    </row>
    <row r="4" spans="1:4" ht="15">
      <c r="A4" s="4" t="s">
        <v>166</v>
      </c>
      <c r="B4"/>
      <c r="C4"/>
      <c r="D4" s="27"/>
    </row>
    <row r="5" spans="1:4" ht="31.5" customHeight="1" hidden="1">
      <c r="A5" t="s">
        <v>18</v>
      </c>
      <c r="B5"/>
      <c r="C5"/>
      <c r="D5" s="28">
        <v>0</v>
      </c>
    </row>
    <row r="6" spans="1:4" ht="15.75">
      <c r="A6" s="53" t="s">
        <v>184</v>
      </c>
      <c r="B6"/>
      <c r="C6" s="6"/>
      <c r="D6" s="29"/>
    </row>
    <row r="7" spans="1:4" ht="15.75">
      <c r="A7" s="53" t="s">
        <v>154</v>
      </c>
      <c r="B7"/>
      <c r="C7" s="7">
        <v>127.4</v>
      </c>
      <c r="D7" s="29" t="s">
        <v>164</v>
      </c>
    </row>
    <row r="8" spans="1:4" ht="15.75" customHeight="1">
      <c r="A8" s="5"/>
      <c r="B8"/>
      <c r="C8" s="6"/>
      <c r="D8" s="29"/>
    </row>
    <row r="9" spans="1:4" ht="18" customHeight="1">
      <c r="A9" s="90" t="s">
        <v>19</v>
      </c>
      <c r="B9" s="90"/>
      <c r="C9" s="90"/>
      <c r="D9" s="90"/>
    </row>
    <row r="10" spans="1:4" ht="15">
      <c r="A10" s="90"/>
      <c r="B10" s="90"/>
      <c r="C10" s="90"/>
      <c r="D10" s="90"/>
    </row>
    <row r="11" spans="1:4" ht="15.75" thickBot="1">
      <c r="A11"/>
      <c r="B11"/>
      <c r="C11"/>
      <c r="D11" s="27"/>
    </row>
    <row r="12" spans="1:4" ht="45.75" thickBot="1">
      <c r="A12" s="8" t="s">
        <v>22</v>
      </c>
      <c r="B12" s="35" t="s">
        <v>23</v>
      </c>
      <c r="C12" s="25" t="s">
        <v>24</v>
      </c>
      <c r="D12" s="25" t="s">
        <v>163</v>
      </c>
    </row>
    <row r="13" spans="1:4" ht="77.25" customHeight="1">
      <c r="A13" s="82" t="s">
        <v>155</v>
      </c>
      <c r="B13" s="83"/>
      <c r="C13" s="83"/>
      <c r="D13" s="84"/>
    </row>
    <row r="14" spans="1:4" ht="28.5" customHeight="1">
      <c r="A14" s="59" t="s">
        <v>25</v>
      </c>
      <c r="B14" s="65"/>
      <c r="C14" s="24"/>
      <c r="D14" s="24"/>
    </row>
    <row r="15" spans="1:4" ht="42" customHeight="1">
      <c r="A15" s="47" t="s">
        <v>26</v>
      </c>
      <c r="B15" s="92"/>
      <c r="C15" s="85"/>
      <c r="D15" s="86"/>
    </row>
    <row r="16" spans="1:4" ht="32.25" customHeight="1">
      <c r="A16" s="47" t="s">
        <v>28</v>
      </c>
      <c r="B16" s="92"/>
      <c r="C16" s="85"/>
      <c r="D16" s="86"/>
    </row>
    <row r="17" spans="1:4" ht="28.5" customHeight="1">
      <c r="A17" s="47" t="s">
        <v>29</v>
      </c>
      <c r="B17" s="92"/>
      <c r="C17" s="85"/>
      <c r="D17" s="86"/>
    </row>
    <row r="18" spans="1:4" ht="52.5" customHeight="1">
      <c r="A18" s="47" t="s">
        <v>30</v>
      </c>
      <c r="B18" s="92"/>
      <c r="C18" s="85"/>
      <c r="D18" s="86"/>
    </row>
    <row r="19" spans="1:4" ht="40.5" customHeight="1">
      <c r="A19" s="47" t="s">
        <v>31</v>
      </c>
      <c r="B19" s="92"/>
      <c r="C19" s="85"/>
      <c r="D19" s="86"/>
    </row>
    <row r="20" spans="1:4" ht="63.75">
      <c r="A20" s="47" t="s">
        <v>32</v>
      </c>
      <c r="B20" s="92"/>
      <c r="C20" s="85"/>
      <c r="D20" s="86"/>
    </row>
    <row r="21" spans="1:4" ht="38.25">
      <c r="A21" s="47" t="s">
        <v>33</v>
      </c>
      <c r="B21" s="92"/>
      <c r="C21" s="85"/>
      <c r="D21" s="86"/>
    </row>
    <row r="22" spans="1:4" ht="38.25">
      <c r="A22" s="47" t="s">
        <v>34</v>
      </c>
      <c r="B22" s="59"/>
      <c r="C22" s="24"/>
      <c r="D22" s="24"/>
    </row>
    <row r="23" spans="1:4" ht="15">
      <c r="A23" s="59" t="s">
        <v>35</v>
      </c>
      <c r="B23" s="65"/>
      <c r="C23" s="24"/>
      <c r="D23" s="24"/>
    </row>
    <row r="24" spans="1:4" ht="38.25" customHeight="1">
      <c r="A24" s="47" t="s">
        <v>36</v>
      </c>
      <c r="B24" s="92"/>
      <c r="C24" s="91"/>
      <c r="D24" s="86"/>
    </row>
    <row r="25" spans="1:4" ht="63.75">
      <c r="A25" s="47" t="s">
        <v>38</v>
      </c>
      <c r="B25" s="92"/>
      <c r="C25" s="91"/>
      <c r="D25" s="86"/>
    </row>
    <row r="26" spans="1:4" ht="38.25">
      <c r="A26" s="47" t="s">
        <v>39</v>
      </c>
      <c r="B26" s="92"/>
      <c r="C26" s="91"/>
      <c r="D26" s="86"/>
    </row>
    <row r="27" spans="1:4" ht="25.5">
      <c r="A27" s="59" t="s">
        <v>40</v>
      </c>
      <c r="B27" s="67"/>
      <c r="C27" s="24"/>
      <c r="D27" s="24"/>
    </row>
    <row r="28" spans="1:4" ht="76.5">
      <c r="A28" s="61" t="s">
        <v>167</v>
      </c>
      <c r="B28" s="92"/>
      <c r="C28" s="85"/>
      <c r="D28" s="86"/>
    </row>
    <row r="29" spans="1:4" ht="63.75">
      <c r="A29" s="47" t="s">
        <v>41</v>
      </c>
      <c r="B29" s="92"/>
      <c r="C29" s="85"/>
      <c r="D29" s="86"/>
    </row>
    <row r="30" spans="1:4" ht="66.75" customHeight="1">
      <c r="A30" s="47" t="s">
        <v>169</v>
      </c>
      <c r="B30" s="92"/>
      <c r="C30" s="85"/>
      <c r="D30" s="86"/>
    </row>
    <row r="31" spans="1:4" ht="102">
      <c r="A31" s="47" t="s">
        <v>168</v>
      </c>
      <c r="B31" s="92"/>
      <c r="C31" s="85"/>
      <c r="D31" s="86"/>
    </row>
    <row r="32" spans="1:4" ht="51">
      <c r="A32" s="47" t="s">
        <v>42</v>
      </c>
      <c r="B32" s="92"/>
      <c r="C32" s="85"/>
      <c r="D32" s="86"/>
    </row>
    <row r="33" spans="1:4" ht="38.25">
      <c r="A33" s="59" t="s">
        <v>43</v>
      </c>
      <c r="B33" s="67"/>
      <c r="C33" s="24"/>
      <c r="D33" s="24"/>
    </row>
    <row r="34" spans="1:4" ht="38.25" customHeight="1">
      <c r="A34" s="47" t="s">
        <v>44</v>
      </c>
      <c r="B34" s="92"/>
      <c r="C34" s="85"/>
      <c r="D34" s="86"/>
    </row>
    <row r="35" spans="1:4" ht="61.5" customHeight="1">
      <c r="A35" s="47" t="s">
        <v>170</v>
      </c>
      <c r="B35" s="92"/>
      <c r="C35" s="85"/>
      <c r="D35" s="86"/>
    </row>
    <row r="36" spans="1:4" ht="89.25">
      <c r="A36" s="47" t="s">
        <v>171</v>
      </c>
      <c r="B36" s="92"/>
      <c r="C36" s="85"/>
      <c r="D36" s="86"/>
    </row>
    <row r="37" spans="1:4" ht="38.25">
      <c r="A37" s="47" t="s">
        <v>45</v>
      </c>
      <c r="B37" s="92"/>
      <c r="C37" s="85"/>
      <c r="D37" s="86"/>
    </row>
    <row r="38" spans="1:4" ht="76.5">
      <c r="A38" s="47" t="s">
        <v>172</v>
      </c>
      <c r="B38" s="92"/>
      <c r="C38" s="85"/>
      <c r="D38" s="86"/>
    </row>
    <row r="39" spans="1:4" ht="38.25">
      <c r="A39" s="47" t="s">
        <v>46</v>
      </c>
      <c r="B39" s="92"/>
      <c r="C39" s="85"/>
      <c r="D39" s="86"/>
    </row>
    <row r="40" spans="1:4" ht="38.25">
      <c r="A40" s="47" t="s">
        <v>47</v>
      </c>
      <c r="B40" s="92"/>
      <c r="C40" s="85"/>
      <c r="D40" s="86"/>
    </row>
    <row r="41" spans="1:4" ht="25.5">
      <c r="A41" s="59" t="s">
        <v>48</v>
      </c>
      <c r="B41" s="59"/>
      <c r="C41" s="24"/>
      <c r="D41" s="30"/>
    </row>
    <row r="42" spans="1:4" ht="63.75">
      <c r="A42" s="47" t="s">
        <v>173</v>
      </c>
      <c r="B42" s="92"/>
      <c r="C42" s="85"/>
      <c r="D42" s="86"/>
    </row>
    <row r="43" spans="1:4" ht="63.75">
      <c r="A43" s="47" t="s">
        <v>174</v>
      </c>
      <c r="B43" s="92"/>
      <c r="C43" s="85"/>
      <c r="D43" s="86"/>
    </row>
    <row r="44" spans="1:4" ht="63.75">
      <c r="A44" s="47" t="s">
        <v>175</v>
      </c>
      <c r="B44" s="92"/>
      <c r="C44" s="85"/>
      <c r="D44" s="86"/>
    </row>
    <row r="45" spans="1:4" ht="51">
      <c r="A45" s="47" t="s">
        <v>49</v>
      </c>
      <c r="B45" s="92"/>
      <c r="C45" s="85"/>
      <c r="D45" s="86"/>
    </row>
    <row r="46" spans="1:4" ht="38.25">
      <c r="A46" s="47" t="s">
        <v>50</v>
      </c>
      <c r="B46" s="92"/>
      <c r="C46" s="85"/>
      <c r="D46" s="86"/>
    </row>
    <row r="47" spans="1:4" ht="38.25">
      <c r="A47" s="47" t="s">
        <v>47</v>
      </c>
      <c r="B47" s="92"/>
      <c r="C47" s="85"/>
      <c r="D47" s="86"/>
    </row>
    <row r="48" spans="1:4" ht="38.25">
      <c r="A48" s="59" t="s">
        <v>51</v>
      </c>
      <c r="B48" s="59"/>
      <c r="C48" s="24"/>
      <c r="D48" s="24"/>
    </row>
    <row r="49" spans="1:4" ht="51">
      <c r="A49" s="47" t="s">
        <v>52</v>
      </c>
      <c r="B49" s="92"/>
      <c r="C49" s="85"/>
      <c r="D49" s="86"/>
    </row>
    <row r="50" spans="1:4" ht="63.75">
      <c r="A50" s="47" t="s">
        <v>53</v>
      </c>
      <c r="B50" s="92"/>
      <c r="C50" s="85"/>
      <c r="D50" s="86"/>
    </row>
    <row r="51" spans="1:4" ht="63.75">
      <c r="A51" s="47" t="s">
        <v>54</v>
      </c>
      <c r="B51" s="92"/>
      <c r="C51" s="85"/>
      <c r="D51" s="86"/>
    </row>
    <row r="52" spans="1:4" ht="51">
      <c r="A52" s="47" t="s">
        <v>55</v>
      </c>
      <c r="B52" s="92"/>
      <c r="C52" s="85"/>
      <c r="D52" s="86"/>
    </row>
    <row r="53" spans="1:4" ht="38.25">
      <c r="A53" s="47" t="s">
        <v>47</v>
      </c>
      <c r="B53" s="92"/>
      <c r="C53" s="85"/>
      <c r="D53" s="86"/>
    </row>
    <row r="54" spans="1:4" ht="25.5">
      <c r="A54" s="59" t="s">
        <v>56</v>
      </c>
      <c r="B54" s="65"/>
      <c r="C54" s="24"/>
      <c r="D54" s="24"/>
    </row>
    <row r="55" spans="1:4" ht="15" customHeight="1">
      <c r="A55" s="47" t="s">
        <v>57</v>
      </c>
      <c r="B55" s="93"/>
      <c r="C55" s="85"/>
      <c r="D55" s="85"/>
    </row>
    <row r="56" spans="1:4" ht="25.5">
      <c r="A56" s="47" t="s">
        <v>58</v>
      </c>
      <c r="B56" s="93"/>
      <c r="C56" s="85"/>
      <c r="D56" s="85"/>
    </row>
    <row r="57" spans="1:4" ht="102">
      <c r="A57" s="47" t="s">
        <v>176</v>
      </c>
      <c r="B57" s="93"/>
      <c r="C57" s="85"/>
      <c r="D57" s="85"/>
    </row>
    <row r="58" spans="1:4" ht="51">
      <c r="A58" s="47" t="s">
        <v>59</v>
      </c>
      <c r="B58" s="93"/>
      <c r="C58" s="85"/>
      <c r="D58" s="85"/>
    </row>
    <row r="59" spans="1:4" ht="25.5">
      <c r="A59" s="47" t="s">
        <v>60</v>
      </c>
      <c r="B59" s="93"/>
      <c r="C59" s="85"/>
      <c r="D59" s="85"/>
    </row>
    <row r="60" spans="1:4" ht="25.5">
      <c r="A60" s="47" t="s">
        <v>61</v>
      </c>
      <c r="B60" s="93"/>
      <c r="C60" s="85"/>
      <c r="D60" s="85"/>
    </row>
    <row r="61" spans="1:4" ht="63.75">
      <c r="A61" s="47" t="s">
        <v>177</v>
      </c>
      <c r="B61" s="93"/>
      <c r="C61" s="85"/>
      <c r="D61" s="85"/>
    </row>
    <row r="62" spans="1:4" ht="38.25">
      <c r="A62" s="47" t="s">
        <v>62</v>
      </c>
      <c r="B62" s="39" t="s">
        <v>37</v>
      </c>
      <c r="C62" s="32">
        <f>1*12*127.4</f>
        <v>1528.8000000000002</v>
      </c>
      <c r="D62" s="32">
        <v>1</v>
      </c>
    </row>
    <row r="63" spans="1:4" ht="25.5">
      <c r="A63" s="47" t="s">
        <v>63</v>
      </c>
      <c r="B63" s="39"/>
      <c r="C63" s="32"/>
      <c r="D63" s="32"/>
    </row>
    <row r="64" spans="1:4" ht="51">
      <c r="A64" s="47" t="s">
        <v>64</v>
      </c>
      <c r="B64" s="93"/>
      <c r="C64" s="85"/>
      <c r="D64" s="85"/>
    </row>
    <row r="65" spans="1:4" ht="51">
      <c r="A65" s="47" t="s">
        <v>65</v>
      </c>
      <c r="B65" s="93"/>
      <c r="C65" s="85"/>
      <c r="D65" s="85"/>
    </row>
    <row r="66" spans="1:4" ht="38.25">
      <c r="A66" s="47" t="s">
        <v>66</v>
      </c>
      <c r="B66" s="93"/>
      <c r="C66" s="85"/>
      <c r="D66" s="85"/>
    </row>
    <row r="67" spans="1:4" ht="43.5" customHeight="1">
      <c r="A67" s="47" t="s">
        <v>67</v>
      </c>
      <c r="B67" s="93"/>
      <c r="C67" s="85"/>
      <c r="D67" s="85"/>
    </row>
    <row r="68" spans="1:4" ht="51">
      <c r="A68" s="47" t="s">
        <v>68</v>
      </c>
      <c r="B68" s="93"/>
      <c r="C68" s="85"/>
      <c r="D68" s="85"/>
    </row>
    <row r="69" spans="1:4" ht="25.5">
      <c r="A69" s="59" t="s">
        <v>69</v>
      </c>
      <c r="B69" s="67" t="s">
        <v>27</v>
      </c>
      <c r="C69" s="26"/>
      <c r="D69" s="26"/>
    </row>
    <row r="70" spans="1:4" ht="38.25">
      <c r="A70" s="47" t="s">
        <v>178</v>
      </c>
      <c r="B70" s="92"/>
      <c r="C70" s="91"/>
      <c r="D70" s="86"/>
    </row>
    <row r="71" spans="1:4" ht="51">
      <c r="A71" s="47" t="s">
        <v>179</v>
      </c>
      <c r="B71" s="92"/>
      <c r="C71" s="91"/>
      <c r="D71" s="86"/>
    </row>
    <row r="72" spans="1:4" ht="38.25">
      <c r="A72" s="47" t="s">
        <v>180</v>
      </c>
      <c r="B72" s="92"/>
      <c r="C72" s="91"/>
      <c r="D72" s="86"/>
    </row>
    <row r="73" spans="1:4" ht="63.75">
      <c r="A73" s="47" t="s">
        <v>0</v>
      </c>
      <c r="B73" s="92"/>
      <c r="C73" s="91"/>
      <c r="D73" s="86"/>
    </row>
    <row r="74" spans="1:4" ht="38.25">
      <c r="A74" s="47" t="s">
        <v>1</v>
      </c>
      <c r="B74" s="92"/>
      <c r="C74" s="91"/>
      <c r="D74" s="86"/>
    </row>
    <row r="75" spans="1:4" ht="52.5" customHeight="1">
      <c r="A75" s="47" t="s">
        <v>2</v>
      </c>
      <c r="B75" s="92"/>
      <c r="C75" s="91"/>
      <c r="D75" s="86"/>
    </row>
    <row r="76" spans="1:4" ht="42" customHeight="1">
      <c r="A76" s="58" t="s">
        <v>3</v>
      </c>
      <c r="B76" s="92"/>
      <c r="C76" s="91"/>
      <c r="D76" s="86"/>
    </row>
    <row r="77" spans="1:4" ht="25.5">
      <c r="A77" s="59" t="s">
        <v>70</v>
      </c>
      <c r="B77" s="67"/>
      <c r="C77" s="26"/>
      <c r="D77" s="26"/>
    </row>
    <row r="78" spans="1:4" ht="45.75" customHeight="1">
      <c r="A78" s="47" t="s">
        <v>71</v>
      </c>
      <c r="B78" s="92"/>
      <c r="C78" s="85"/>
      <c r="D78" s="85"/>
    </row>
    <row r="79" spans="1:4" ht="38.25">
      <c r="A79" s="47" t="s">
        <v>72</v>
      </c>
      <c r="B79" s="92"/>
      <c r="C79" s="85"/>
      <c r="D79" s="85"/>
    </row>
    <row r="80" spans="1:4" ht="42.75" customHeight="1">
      <c r="A80" s="47" t="s">
        <v>73</v>
      </c>
      <c r="B80" s="92"/>
      <c r="C80" s="85"/>
      <c r="D80" s="85"/>
    </row>
    <row r="81" spans="1:4" ht="38.25">
      <c r="A81" s="47" t="s">
        <v>74</v>
      </c>
      <c r="B81" s="92"/>
      <c r="C81" s="85"/>
      <c r="D81" s="85"/>
    </row>
    <row r="82" spans="1:4" ht="38.25">
      <c r="A82" s="47" t="s">
        <v>75</v>
      </c>
      <c r="B82" s="92"/>
      <c r="C82" s="85"/>
      <c r="D82" s="85"/>
    </row>
    <row r="83" spans="1:4" ht="38.25">
      <c r="A83" s="47" t="s">
        <v>47</v>
      </c>
      <c r="B83" s="92"/>
      <c r="C83" s="85"/>
      <c r="D83" s="85"/>
    </row>
    <row r="84" spans="1:4" ht="25.5">
      <c r="A84" s="59" t="s">
        <v>76</v>
      </c>
      <c r="B84" s="67"/>
      <c r="C84" s="26"/>
      <c r="D84" s="31"/>
    </row>
    <row r="85" spans="1:4" ht="76.5">
      <c r="A85" s="47" t="s">
        <v>4</v>
      </c>
      <c r="B85" s="92" t="s">
        <v>161</v>
      </c>
      <c r="C85" s="85">
        <f>0.5*12*127.4</f>
        <v>764.4000000000001</v>
      </c>
      <c r="D85" s="44">
        <v>0.5</v>
      </c>
    </row>
    <row r="86" spans="1:4" ht="15">
      <c r="A86" s="47" t="s">
        <v>77</v>
      </c>
      <c r="B86" s="92"/>
      <c r="C86" s="85"/>
      <c r="D86" s="50"/>
    </row>
    <row r="87" spans="1:4" ht="38.25">
      <c r="A87" s="47" t="s">
        <v>47</v>
      </c>
      <c r="B87" s="92"/>
      <c r="C87" s="85"/>
      <c r="D87" s="51"/>
    </row>
    <row r="88" spans="1:4" ht="89.25">
      <c r="A88" s="59" t="s">
        <v>78</v>
      </c>
      <c r="B88" s="66" t="s">
        <v>161</v>
      </c>
      <c r="C88" s="32">
        <f>0.91*12*127.4</f>
        <v>1391.208</v>
      </c>
      <c r="D88" s="32">
        <v>0.91</v>
      </c>
    </row>
    <row r="89" spans="1:4" ht="38.25">
      <c r="A89" s="59" t="s">
        <v>79</v>
      </c>
      <c r="B89" s="59"/>
      <c r="C89" s="26"/>
      <c r="D89" s="31"/>
    </row>
    <row r="90" spans="1:4" ht="38.25" customHeight="1">
      <c r="A90" s="47" t="s">
        <v>80</v>
      </c>
      <c r="B90" s="92"/>
      <c r="C90" s="85"/>
      <c r="D90" s="86"/>
    </row>
    <row r="91" spans="1:4" ht="38.25">
      <c r="A91" s="47" t="s">
        <v>47</v>
      </c>
      <c r="B91" s="92"/>
      <c r="C91" s="85"/>
      <c r="D91" s="86"/>
    </row>
    <row r="92" spans="1:4" ht="51">
      <c r="A92" s="59" t="s">
        <v>81</v>
      </c>
      <c r="B92" s="65"/>
      <c r="C92" s="26"/>
      <c r="D92" s="31"/>
    </row>
    <row r="93" spans="1:4" ht="63.75">
      <c r="A93" s="68" t="s">
        <v>82</v>
      </c>
      <c r="B93" s="93" t="s">
        <v>161</v>
      </c>
      <c r="C93" s="85">
        <f>0.9*12*127.4</f>
        <v>1375.92</v>
      </c>
      <c r="D93" s="85">
        <v>0.9</v>
      </c>
    </row>
    <row r="94" spans="1:4" ht="51">
      <c r="A94" s="68" t="s">
        <v>83</v>
      </c>
      <c r="B94" s="93"/>
      <c r="C94" s="85"/>
      <c r="D94" s="85"/>
    </row>
    <row r="95" spans="1:4" ht="63" customHeight="1">
      <c r="A95" s="96" t="s">
        <v>84</v>
      </c>
      <c r="B95" s="96"/>
      <c r="C95" s="96"/>
      <c r="D95" s="96"/>
    </row>
    <row r="96" spans="1:4" ht="25.5">
      <c r="A96" s="59" t="s">
        <v>85</v>
      </c>
      <c r="B96" s="59"/>
      <c r="C96" s="24"/>
      <c r="D96" s="24"/>
    </row>
    <row r="97" spans="1:4" ht="25.5">
      <c r="A97" s="68" t="s">
        <v>86</v>
      </c>
      <c r="B97" s="39"/>
      <c r="C97" s="31"/>
      <c r="D97" s="31"/>
    </row>
    <row r="98" spans="1:4" ht="15">
      <c r="A98" s="68" t="s">
        <v>87</v>
      </c>
      <c r="B98" s="47"/>
      <c r="C98" s="31"/>
      <c r="D98" s="31"/>
    </row>
    <row r="99" spans="1:4" ht="38.25">
      <c r="A99" s="68" t="s">
        <v>88</v>
      </c>
      <c r="B99" s="39"/>
      <c r="C99" s="31"/>
      <c r="D99" s="31"/>
    </row>
    <row r="100" spans="1:4" ht="38.25">
      <c r="A100" s="68" t="s">
        <v>47</v>
      </c>
      <c r="B100" s="39"/>
      <c r="C100" s="31"/>
      <c r="D100" s="31"/>
    </row>
    <row r="101" spans="1:4" ht="38.25">
      <c r="A101" s="59" t="s">
        <v>89</v>
      </c>
      <c r="B101" s="59"/>
      <c r="C101" s="31"/>
      <c r="D101" s="31"/>
    </row>
    <row r="102" spans="1:4" ht="51">
      <c r="A102" s="68" t="s">
        <v>90</v>
      </c>
      <c r="B102" s="93"/>
      <c r="C102" s="85"/>
      <c r="D102" s="85"/>
    </row>
    <row r="103" spans="1:4" ht="38.25">
      <c r="A103" s="68" t="s">
        <v>91</v>
      </c>
      <c r="B103" s="93"/>
      <c r="C103" s="85"/>
      <c r="D103" s="85"/>
    </row>
    <row r="104" spans="1:4" ht="25.5">
      <c r="A104" s="68" t="s">
        <v>92</v>
      </c>
      <c r="B104" s="93"/>
      <c r="C104" s="85"/>
      <c r="D104" s="85"/>
    </row>
    <row r="105" spans="1:4" ht="63.75">
      <c r="A105" s="68" t="s">
        <v>93</v>
      </c>
      <c r="B105" s="93"/>
      <c r="C105" s="85"/>
      <c r="D105" s="85"/>
    </row>
    <row r="106" spans="1:4" ht="25.5">
      <c r="A106" s="68" t="s">
        <v>94</v>
      </c>
      <c r="B106" s="93"/>
      <c r="C106" s="85"/>
      <c r="D106" s="85"/>
    </row>
    <row r="107" spans="1:4" ht="25.5">
      <c r="A107" s="68" t="s">
        <v>95</v>
      </c>
      <c r="B107" s="93"/>
      <c r="C107" s="85"/>
      <c r="D107" s="85"/>
    </row>
    <row r="108" spans="1:4" ht="25.5">
      <c r="A108" s="68" t="s">
        <v>96</v>
      </c>
      <c r="B108" s="93"/>
      <c r="C108" s="85"/>
      <c r="D108" s="85"/>
    </row>
    <row r="109" spans="1:4" ht="38.25">
      <c r="A109" s="68" t="s">
        <v>97</v>
      </c>
      <c r="B109" s="93"/>
      <c r="C109" s="85"/>
      <c r="D109" s="85"/>
    </row>
    <row r="110" spans="1:4" ht="38.25">
      <c r="A110" s="68" t="s">
        <v>47</v>
      </c>
      <c r="B110" s="93"/>
      <c r="C110" s="85"/>
      <c r="D110" s="85"/>
    </row>
    <row r="111" spans="1:4" ht="66.75" customHeight="1">
      <c r="A111" s="59" t="s">
        <v>98</v>
      </c>
      <c r="B111" s="65" t="s">
        <v>165</v>
      </c>
      <c r="C111" s="24"/>
      <c r="D111" s="24"/>
    </row>
    <row r="112" spans="1:4" ht="32.25" customHeight="1" thickBot="1">
      <c r="A112" s="60" t="s">
        <v>5</v>
      </c>
      <c r="B112" s="63"/>
      <c r="C112" s="64">
        <f>0.9*12*127.4</f>
        <v>1375.92</v>
      </c>
      <c r="D112" s="69">
        <v>0.9</v>
      </c>
    </row>
    <row r="113" spans="1:4" ht="44.25" customHeight="1" thickBot="1">
      <c r="A113" s="61" t="s">
        <v>6</v>
      </c>
      <c r="B113" s="41"/>
      <c r="C113" s="24"/>
      <c r="D113" s="24"/>
    </row>
    <row r="114" spans="1:4" ht="23.25" customHeight="1" thickBot="1">
      <c r="A114" s="61" t="s">
        <v>7</v>
      </c>
      <c r="B114" s="41"/>
      <c r="C114" s="24"/>
      <c r="D114" s="24"/>
    </row>
    <row r="115" spans="1:4" ht="20.25" customHeight="1" thickBot="1">
      <c r="A115" s="61" t="s">
        <v>8</v>
      </c>
      <c r="B115" s="41"/>
      <c r="C115" s="24"/>
      <c r="D115" s="24"/>
    </row>
    <row r="116" spans="1:4" ht="38.25">
      <c r="A116" s="57" t="s">
        <v>99</v>
      </c>
      <c r="B116" s="46"/>
      <c r="C116" s="24"/>
      <c r="D116" s="24"/>
    </row>
    <row r="117" spans="1:4" ht="51">
      <c r="A117" s="13" t="s">
        <v>100</v>
      </c>
      <c r="B117" s="79"/>
      <c r="C117" s="24"/>
      <c r="D117" s="24"/>
    </row>
    <row r="118" spans="1:4" ht="51">
      <c r="A118" s="13" t="s">
        <v>101</v>
      </c>
      <c r="B118" s="94"/>
      <c r="C118" s="24"/>
      <c r="D118" s="24"/>
    </row>
    <row r="119" spans="1:4" ht="25.5">
      <c r="A119" s="13" t="s">
        <v>102</v>
      </c>
      <c r="B119" s="94"/>
      <c r="C119" s="24"/>
      <c r="D119" s="24"/>
    </row>
    <row r="120" spans="1:4" ht="25.5">
      <c r="A120" s="13" t="s">
        <v>103</v>
      </c>
      <c r="B120" s="94"/>
      <c r="C120" s="24"/>
      <c r="D120" s="24"/>
    </row>
    <row r="121" spans="1:4" ht="64.5" thickBot="1">
      <c r="A121" s="14" t="s">
        <v>104</v>
      </c>
      <c r="B121" s="95"/>
      <c r="C121" s="24"/>
      <c r="D121" s="24"/>
    </row>
    <row r="122" spans="1:4" ht="51">
      <c r="A122" s="9" t="s">
        <v>105</v>
      </c>
      <c r="B122" s="36"/>
      <c r="C122" s="24"/>
      <c r="D122" s="24"/>
    </row>
    <row r="123" spans="1:4" ht="94.5" customHeight="1">
      <c r="A123" s="17" t="s">
        <v>9</v>
      </c>
      <c r="B123" s="79"/>
      <c r="C123" s="87"/>
      <c r="D123" s="87"/>
    </row>
    <row r="124" spans="1:4" ht="51">
      <c r="A124" s="13" t="s">
        <v>106</v>
      </c>
      <c r="B124" s="80"/>
      <c r="C124" s="88"/>
      <c r="D124" s="88"/>
    </row>
    <row r="125" spans="1:4" ht="25.5">
      <c r="A125" s="13" t="s">
        <v>107</v>
      </c>
      <c r="B125" s="80"/>
      <c r="C125" s="88"/>
      <c r="D125" s="88"/>
    </row>
    <row r="126" spans="1:4" ht="51">
      <c r="A126" s="13" t="s">
        <v>108</v>
      </c>
      <c r="B126" s="80"/>
      <c r="C126" s="88"/>
      <c r="D126" s="88"/>
    </row>
    <row r="127" spans="1:4" ht="38.25">
      <c r="A127" s="13" t="s">
        <v>110</v>
      </c>
      <c r="B127" s="80"/>
      <c r="C127" s="88"/>
      <c r="D127" s="88"/>
    </row>
    <row r="128" spans="1:4" ht="51">
      <c r="A128" s="15" t="s">
        <v>10</v>
      </c>
      <c r="B128" s="80"/>
      <c r="C128" s="88"/>
      <c r="D128" s="88"/>
    </row>
    <row r="129" spans="1:4" ht="38.25">
      <c r="A129" s="13" t="s">
        <v>111</v>
      </c>
      <c r="B129" s="80"/>
      <c r="C129" s="88"/>
      <c r="D129" s="88"/>
    </row>
    <row r="130" spans="1:4" ht="25.5">
      <c r="A130" s="13" t="s">
        <v>112</v>
      </c>
      <c r="B130" s="80"/>
      <c r="C130" s="88"/>
      <c r="D130" s="88"/>
    </row>
    <row r="131" spans="1:4" ht="15">
      <c r="A131" s="13" t="s">
        <v>113</v>
      </c>
      <c r="B131" s="80"/>
      <c r="C131" s="89"/>
      <c r="D131" s="89"/>
    </row>
    <row r="132" spans="1:4" ht="38.25">
      <c r="A132" s="13" t="s">
        <v>114</v>
      </c>
      <c r="B132" s="81"/>
      <c r="C132" s="24"/>
      <c r="D132" s="24"/>
    </row>
    <row r="133" spans="1:4" ht="26.25" thickBot="1">
      <c r="A133" s="18" t="s">
        <v>115</v>
      </c>
      <c r="B133" s="48"/>
      <c r="C133" s="24"/>
      <c r="D133" s="24"/>
    </row>
    <row r="134" spans="1:4" ht="38.25">
      <c r="A134" s="9" t="s">
        <v>116</v>
      </c>
      <c r="B134" s="46"/>
      <c r="C134" s="24"/>
      <c r="D134" s="24"/>
    </row>
    <row r="135" spans="1:4" ht="38.25">
      <c r="A135" s="13" t="s">
        <v>117</v>
      </c>
      <c r="B135" s="39"/>
      <c r="C135" s="32"/>
      <c r="D135" s="32"/>
    </row>
    <row r="136" spans="1:4" ht="25.5">
      <c r="A136" s="13" t="s">
        <v>118</v>
      </c>
      <c r="B136" s="39"/>
      <c r="C136" s="32"/>
      <c r="D136" s="32"/>
    </row>
    <row r="137" spans="1:4" ht="15">
      <c r="A137" s="13" t="s">
        <v>119</v>
      </c>
      <c r="B137" s="39"/>
      <c r="C137" s="32"/>
      <c r="D137" s="32"/>
    </row>
    <row r="138" spans="1:4" ht="26.25" thickBot="1">
      <c r="A138" s="14" t="s">
        <v>120</v>
      </c>
      <c r="B138" s="39"/>
      <c r="C138" s="32"/>
      <c r="D138" s="32"/>
    </row>
    <row r="139" spans="1:4" ht="51">
      <c r="A139" s="9" t="s">
        <v>121</v>
      </c>
      <c r="B139" s="45"/>
      <c r="C139" s="32">
        <f>1.2*12*127.4</f>
        <v>1834.56</v>
      </c>
      <c r="D139" s="32">
        <v>1.2</v>
      </c>
    </row>
    <row r="140" spans="1:4" ht="51">
      <c r="A140" s="13" t="s">
        <v>122</v>
      </c>
      <c r="B140" s="39" t="s">
        <v>27</v>
      </c>
      <c r="C140" s="31"/>
      <c r="D140" s="62"/>
    </row>
    <row r="141" spans="1:4" ht="25.5">
      <c r="A141" s="13" t="s">
        <v>123</v>
      </c>
      <c r="B141" s="39"/>
      <c r="C141" s="32"/>
      <c r="D141" s="32"/>
    </row>
    <row r="142" spans="1:4" ht="108.75" customHeight="1">
      <c r="A142" s="17" t="s">
        <v>11</v>
      </c>
      <c r="B142" s="39"/>
      <c r="C142" s="32"/>
      <c r="D142" s="62"/>
    </row>
    <row r="143" spans="1:4" ht="39" thickBot="1">
      <c r="A143" s="14" t="s">
        <v>157</v>
      </c>
      <c r="B143" s="40"/>
      <c r="C143" s="32"/>
      <c r="D143" s="32"/>
    </row>
    <row r="144" spans="1:4" ht="38.25">
      <c r="A144" s="9" t="s">
        <v>124</v>
      </c>
      <c r="B144" s="36"/>
      <c r="C144" s="52"/>
      <c r="D144" s="52"/>
    </row>
    <row r="145" spans="1:4" ht="25.5" customHeight="1">
      <c r="A145" s="13" t="s">
        <v>125</v>
      </c>
      <c r="B145" s="79"/>
      <c r="C145" s="87"/>
      <c r="D145" s="87"/>
    </row>
    <row r="146" spans="1:4" ht="25.5">
      <c r="A146" s="13" t="s">
        <v>126</v>
      </c>
      <c r="B146" s="94"/>
      <c r="C146" s="88"/>
      <c r="D146" s="88"/>
    </row>
    <row r="147" spans="1:4" ht="64.5" thickBot="1">
      <c r="A147" s="14" t="s">
        <v>127</v>
      </c>
      <c r="B147" s="95"/>
      <c r="C147" s="89"/>
      <c r="D147" s="89"/>
    </row>
    <row r="148" spans="1:4" ht="38.25">
      <c r="A148" s="9" t="s">
        <v>128</v>
      </c>
      <c r="B148" s="36"/>
      <c r="C148" s="24"/>
      <c r="D148" s="24"/>
    </row>
    <row r="149" spans="1:4" ht="25.5" customHeight="1">
      <c r="A149" s="13" t="s">
        <v>129</v>
      </c>
      <c r="B149" s="79"/>
      <c r="C149" s="76"/>
      <c r="D149" s="73"/>
    </row>
    <row r="150" spans="1:4" ht="25.5">
      <c r="A150" s="13" t="s">
        <v>130</v>
      </c>
      <c r="B150" s="100"/>
      <c r="C150" s="77"/>
      <c r="D150" s="74"/>
    </row>
    <row r="151" spans="1:4" ht="25.5">
      <c r="A151" s="13" t="s">
        <v>131</v>
      </c>
      <c r="B151" s="100"/>
      <c r="C151" s="77"/>
      <c r="D151" s="74"/>
    </row>
    <row r="152" spans="1:4" ht="39" thickBot="1">
      <c r="A152" s="14" t="s">
        <v>132</v>
      </c>
      <c r="B152" s="101"/>
      <c r="C152" s="78"/>
      <c r="D152" s="75"/>
    </row>
    <row r="153" spans="1:4" ht="33.75" customHeight="1" thickBot="1">
      <c r="A153" s="97" t="s">
        <v>133</v>
      </c>
      <c r="B153" s="98"/>
      <c r="C153" s="98"/>
      <c r="D153" s="99"/>
    </row>
    <row r="154" spans="1:4" ht="25.5">
      <c r="A154" s="9" t="s">
        <v>134</v>
      </c>
      <c r="B154" s="36"/>
      <c r="C154" s="24"/>
      <c r="D154" s="24"/>
    </row>
    <row r="155" spans="1:4" ht="38.25">
      <c r="A155" s="10" t="s">
        <v>12</v>
      </c>
      <c r="B155" s="42"/>
      <c r="C155" s="32"/>
      <c r="D155" s="32"/>
    </row>
    <row r="156" spans="1:4" ht="51">
      <c r="A156" s="13" t="s">
        <v>13</v>
      </c>
      <c r="B156" s="39" t="s">
        <v>37</v>
      </c>
      <c r="C156" s="32">
        <f>0.7*12*127.4</f>
        <v>1070.1599999999999</v>
      </c>
      <c r="D156" s="32">
        <v>0.7</v>
      </c>
    </row>
    <row r="157" spans="1:4" ht="15">
      <c r="A157" s="10" t="s">
        <v>135</v>
      </c>
      <c r="B157" s="39" t="s">
        <v>37</v>
      </c>
      <c r="C157" s="32">
        <f>0.52*12*127.4</f>
        <v>794.9760000000001</v>
      </c>
      <c r="D157" s="32">
        <v>0.52</v>
      </c>
    </row>
    <row r="158" spans="1:4" ht="25.5">
      <c r="A158" s="10" t="s">
        <v>136</v>
      </c>
      <c r="B158" s="39"/>
      <c r="C158" s="32"/>
      <c r="D158" s="32"/>
    </row>
    <row r="159" spans="1:4" ht="56.25" customHeight="1" thickBot="1">
      <c r="A159" s="12" t="s">
        <v>14</v>
      </c>
      <c r="B159" s="71"/>
      <c r="C159" s="26"/>
      <c r="D159" s="72"/>
    </row>
    <row r="160" spans="1:4" ht="76.5">
      <c r="A160" s="9" t="s">
        <v>137</v>
      </c>
      <c r="B160" s="65"/>
      <c r="C160" s="72"/>
      <c r="D160" s="72"/>
    </row>
    <row r="161" spans="1:4" ht="25.5">
      <c r="A161" s="10" t="s">
        <v>138</v>
      </c>
      <c r="B161" s="39" t="s">
        <v>162</v>
      </c>
      <c r="C161" s="26">
        <f>1.2*12*127.4</f>
        <v>1834.56</v>
      </c>
      <c r="D161" s="32">
        <v>1.2</v>
      </c>
    </row>
    <row r="162" spans="1:4" ht="38.25">
      <c r="A162" s="10" t="s">
        <v>139</v>
      </c>
      <c r="B162" s="39"/>
      <c r="C162" s="72"/>
      <c r="D162" s="32"/>
    </row>
    <row r="163" spans="1:4" ht="38.25">
      <c r="A163" s="10" t="s">
        <v>15</v>
      </c>
      <c r="B163" s="39"/>
      <c r="C163" s="32"/>
      <c r="D163" s="32"/>
    </row>
    <row r="164" spans="1:4" ht="15">
      <c r="A164" s="10" t="s">
        <v>140</v>
      </c>
      <c r="B164" s="38"/>
      <c r="C164" s="32"/>
      <c r="D164" s="32"/>
    </row>
    <row r="165" spans="1:4" ht="15">
      <c r="A165" s="10" t="s">
        <v>141</v>
      </c>
      <c r="B165" s="38"/>
      <c r="C165" s="32"/>
      <c r="D165" s="32"/>
    </row>
    <row r="166" spans="1:4" ht="51">
      <c r="A166" s="10" t="s">
        <v>142</v>
      </c>
      <c r="B166" s="39"/>
      <c r="C166" s="32"/>
      <c r="D166" s="32"/>
    </row>
    <row r="167" spans="1:4" ht="15.75" thickBot="1">
      <c r="A167" s="19" t="s">
        <v>140</v>
      </c>
      <c r="B167" s="37"/>
      <c r="C167" s="85"/>
      <c r="D167" s="85"/>
    </row>
    <row r="168" spans="1:4" ht="25.5">
      <c r="A168" s="9" t="s">
        <v>143</v>
      </c>
      <c r="B168" s="36"/>
      <c r="C168" s="24"/>
      <c r="D168" s="24"/>
    </row>
    <row r="169" spans="1:4" ht="32.25" customHeight="1">
      <c r="A169" s="10" t="s">
        <v>144</v>
      </c>
      <c r="B169" s="39"/>
      <c r="C169" s="32"/>
      <c r="D169" s="32"/>
    </row>
    <row r="170" spans="1:4" ht="46.5" customHeight="1">
      <c r="A170" s="10" t="s">
        <v>158</v>
      </c>
      <c r="B170" s="39" t="s">
        <v>17</v>
      </c>
      <c r="C170" s="32">
        <f>1*12*127.4</f>
        <v>1528.8000000000002</v>
      </c>
      <c r="D170" s="32">
        <v>1</v>
      </c>
    </row>
    <row r="171" spans="1:4" ht="51">
      <c r="A171" s="10" t="s">
        <v>158</v>
      </c>
      <c r="B171" s="38"/>
      <c r="C171" s="24"/>
      <c r="D171" s="24"/>
    </row>
    <row r="172" spans="1:4" ht="15">
      <c r="A172" s="10" t="s">
        <v>146</v>
      </c>
      <c r="B172" s="39"/>
      <c r="C172" s="32"/>
      <c r="D172" s="32"/>
    </row>
    <row r="173" spans="1:4" ht="42.75" customHeight="1">
      <c r="A173" s="10" t="s">
        <v>147</v>
      </c>
      <c r="B173" s="47"/>
      <c r="C173" s="24"/>
      <c r="D173" s="24"/>
    </row>
    <row r="174" spans="1:4" ht="26.25" thickBot="1">
      <c r="A174" s="20" t="s">
        <v>145</v>
      </c>
      <c r="B174" s="37"/>
      <c r="C174" s="32"/>
      <c r="D174" s="32"/>
    </row>
    <row r="175" spans="1:4" ht="25.5">
      <c r="A175" s="9" t="s">
        <v>148</v>
      </c>
      <c r="B175" s="36"/>
      <c r="C175" s="26"/>
      <c r="D175" s="26"/>
    </row>
    <row r="176" spans="1:4" ht="26.25" customHeight="1" thickBot="1">
      <c r="A176" s="12" t="s">
        <v>159</v>
      </c>
      <c r="B176" s="93"/>
      <c r="C176" s="32">
        <f>3*12*127.4</f>
        <v>4586.400000000001</v>
      </c>
      <c r="D176" s="32">
        <v>3</v>
      </c>
    </row>
    <row r="177" spans="1:4" ht="25.5">
      <c r="A177" s="21" t="s">
        <v>149</v>
      </c>
      <c r="B177" s="93"/>
      <c r="C177" s="52"/>
      <c r="D177" s="52"/>
    </row>
    <row r="178" spans="1:4" ht="25.5">
      <c r="A178" s="10" t="s">
        <v>150</v>
      </c>
      <c r="B178" s="93"/>
      <c r="C178" s="52"/>
      <c r="D178" s="52"/>
    </row>
    <row r="179" spans="1:4" ht="90" thickBot="1">
      <c r="A179" s="11" t="s">
        <v>16</v>
      </c>
      <c r="B179" s="93"/>
      <c r="C179" s="52"/>
      <c r="D179" s="52"/>
    </row>
    <row r="180" spans="1:4" ht="90" thickBot="1">
      <c r="A180" s="22" t="s">
        <v>151</v>
      </c>
      <c r="B180" s="70" t="s">
        <v>156</v>
      </c>
      <c r="C180" s="69"/>
      <c r="D180" s="69"/>
    </row>
    <row r="181" spans="1:4" ht="51.75" thickBot="1">
      <c r="A181" s="16" t="s">
        <v>152</v>
      </c>
      <c r="B181" s="41" t="s">
        <v>109</v>
      </c>
      <c r="C181" s="26"/>
      <c r="D181" s="26"/>
    </row>
    <row r="182" spans="1:4" ht="16.5" thickBot="1">
      <c r="A182" s="23" t="s">
        <v>153</v>
      </c>
      <c r="B182" s="49"/>
      <c r="C182" s="34">
        <f>SUM(C176+C170+C161+C157+C156+C139+C112+C93+C88+C85+C62)</f>
        <v>18085.704</v>
      </c>
      <c r="D182" s="34">
        <f>SUM(D176+D170+D161+D157+D156+D139+D112+D93+D88+D85+D62)</f>
        <v>11.830000000000002</v>
      </c>
    </row>
    <row r="183" spans="1:2" ht="15">
      <c r="A183"/>
      <c r="B183"/>
    </row>
    <row r="184" spans="1:3" ht="28.5">
      <c r="A184" s="43" t="s">
        <v>160</v>
      </c>
      <c r="B184" s="54">
        <v>18085.7</v>
      </c>
      <c r="C184" s="33" t="s">
        <v>21</v>
      </c>
    </row>
    <row r="185" spans="1:3" ht="15.75">
      <c r="A185" s="43"/>
      <c r="B185" s="55"/>
      <c r="C185" s="33"/>
    </row>
    <row r="186" spans="1:3" ht="15.75">
      <c r="A186" s="43" t="s">
        <v>20</v>
      </c>
      <c r="B186" s="56">
        <v>11.83</v>
      </c>
      <c r="C186" s="33" t="s">
        <v>21</v>
      </c>
    </row>
  </sheetData>
  <sheetProtection/>
  <mergeCells count="57">
    <mergeCell ref="A95:D95"/>
    <mergeCell ref="A153:D153"/>
    <mergeCell ref="B145:B147"/>
    <mergeCell ref="B149:B152"/>
    <mergeCell ref="B15:B21"/>
    <mergeCell ref="B24:B26"/>
    <mergeCell ref="B28:B32"/>
    <mergeCell ref="B34:B40"/>
    <mergeCell ref="B64:B68"/>
    <mergeCell ref="B55:B61"/>
    <mergeCell ref="B176:B179"/>
    <mergeCell ref="C167:D167"/>
    <mergeCell ref="C78:C83"/>
    <mergeCell ref="D78:D83"/>
    <mergeCell ref="B102:B110"/>
    <mergeCell ref="B117:B121"/>
    <mergeCell ref="B93:B94"/>
    <mergeCell ref="B85:B87"/>
    <mergeCell ref="B90:B91"/>
    <mergeCell ref="C123:C131"/>
    <mergeCell ref="B42:B47"/>
    <mergeCell ref="B49:B53"/>
    <mergeCell ref="B70:B76"/>
    <mergeCell ref="B78:B83"/>
    <mergeCell ref="C42:C47"/>
    <mergeCell ref="D49:D53"/>
    <mergeCell ref="C55:C61"/>
    <mergeCell ref="D55:D61"/>
    <mergeCell ref="C64:C68"/>
    <mergeCell ref="D64:D68"/>
    <mergeCell ref="D42:D47"/>
    <mergeCell ref="C49:C53"/>
    <mergeCell ref="C15:C21"/>
    <mergeCell ref="D15:D21"/>
    <mergeCell ref="C24:C26"/>
    <mergeCell ref="D24:D26"/>
    <mergeCell ref="C28:C32"/>
    <mergeCell ref="D123:D131"/>
    <mergeCell ref="C145:C147"/>
    <mergeCell ref="D145:D147"/>
    <mergeCell ref="C102:C110"/>
    <mergeCell ref="A9:D10"/>
    <mergeCell ref="C70:C76"/>
    <mergeCell ref="D70:D76"/>
    <mergeCell ref="D28:D32"/>
    <mergeCell ref="C34:C40"/>
    <mergeCell ref="D34:D40"/>
    <mergeCell ref="D149:D152"/>
    <mergeCell ref="C149:C152"/>
    <mergeCell ref="B123:B132"/>
    <mergeCell ref="A13:D13"/>
    <mergeCell ref="C85:C87"/>
    <mergeCell ref="C90:C91"/>
    <mergeCell ref="D90:D91"/>
    <mergeCell ref="C93:C94"/>
    <mergeCell ref="D93:D94"/>
    <mergeCell ref="D102:D110"/>
  </mergeCells>
  <printOptions/>
  <pageMargins left="0.25" right="0.25" top="0.75" bottom="0.75" header="0.3" footer="0.3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Лобанова</cp:lastModifiedBy>
  <cp:lastPrinted>2015-08-04T09:41:10Z</cp:lastPrinted>
  <dcterms:created xsi:type="dcterms:W3CDTF">2013-09-05T10:53:18Z</dcterms:created>
  <dcterms:modified xsi:type="dcterms:W3CDTF">2015-08-04T09:44:06Z</dcterms:modified>
  <cp:category/>
  <cp:version/>
  <cp:contentType/>
  <cp:contentStatus/>
</cp:coreProperties>
</file>