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'Лист2'!$A$1:$E$119</definedName>
  </definedNames>
  <calcPr fullCalcOnLoad="1"/>
</workbook>
</file>

<file path=xl/sharedStrings.xml><?xml version="1.0" encoding="utf-8"?>
<sst xmlns="http://schemas.openxmlformats.org/spreadsheetml/2006/main" count="326" uniqueCount="145">
  <si>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</si>
  <si>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</si>
  <si>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</si>
  <si>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</si>
  <si>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</si>
  <si>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</si>
  <si>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</si>
  <si>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</si>
  <si>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</si>
  <si>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</si>
  <si>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</si>
  <si>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</si>
  <si>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</si>
  <si>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</si>
  <si>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</si>
  <si>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</si>
  <si>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</si>
  <si>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</si>
  <si>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</si>
  <si>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</si>
  <si>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</si>
  <si>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</si>
  <si>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</si>
  <si>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</si>
  <si>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</si>
  <si>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</si>
  <si>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</si>
  <si>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</si>
  <si>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</si>
  <si>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</si>
  <si>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</si>
  <si>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</si>
  <si>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</si>
  <si>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</si>
  <si>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</si>
  <si>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</si>
  <si>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</si>
  <si>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</si>
  <si>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</si>
  <si>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</si>
  <si>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</si>
  <si>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</si>
  <si>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</si>
  <si>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</si>
  <si>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</si>
  <si>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</si>
  <si>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</si>
  <si>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</si>
  <si>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</si>
  <si>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</si>
  <si>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</si>
  <si>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</si>
  <si>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</si>
  <si>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</si>
  <si>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</si>
  <si>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</si>
  <si>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</si>
  <si>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</si>
  <si>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</si>
  <si>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</si>
  <si>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</si>
  <si>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</si>
  <si>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</si>
  <si>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</si>
  <si>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</si>
  <si>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</si>
  <si>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района Кировской области на 2016 год"</t>
  </si>
  <si>
    <t xml:space="preserve"> классификации расходов бюджета на 2016 год 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</si>
  <si>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</si>
  <si>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</si>
  <si>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</si>
  <si>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</si>
  <si>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</si>
  <si>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</si>
  <si>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</si>
  <si>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</si>
  <si>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</si>
  <si>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</si>
  <si>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</si>
  <si>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</si>
  <si>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</si>
  <si>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</si>
  <si>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</si>
  <si>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</si>
  <si>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</si>
  <si>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</si>
  <si>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</si>
  <si>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</si>
  <si>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</si>
  <si>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</si>
  <si>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</si>
  <si>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</si>
  <si>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</si>
  <si>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</si>
  <si>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</si>
  <si>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</si>
  <si>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</si>
  <si>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</si>
  <si>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</si>
  <si>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</si>
  <si>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</si>
  <si>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</si>
  <si>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</si>
  <si>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</si>
  <si>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</si>
  <si>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</si>
  <si>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</si>
  <si>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</si>
  <si>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</si>
  <si>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</si>
  <si>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</si>
  <si>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</si>
  <si>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</si>
  <si>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</si>
  <si>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</si>
  <si>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</si>
  <si>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</si>
  <si>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</si>
  <si>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</si>
  <si>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</si>
  <si>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</si>
  <si>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</si>
  <si>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</si>
  <si>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</si>
  <si>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</si>
  <si>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</si>
  <si>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</si>
  <si>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</si>
  <si>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</si>
  <si>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</si>
  <si>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11000S5172</t>
  </si>
  <si>
    <t>11000S5173</t>
  </si>
  <si>
    <t>от 15.12.2015 №29/263</t>
  </si>
  <si>
    <t>"О внесении изменений в Решение</t>
  </si>
  <si>
    <t>Ленинской городской Думы</t>
  </si>
  <si>
    <t>0400009500</t>
  </si>
  <si>
    <t>0400009502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</si>
  <si>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</si>
  <si>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</si>
  <si>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</si>
  <si>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1100005170</t>
  </si>
  <si>
    <t>0400009600</t>
  </si>
  <si>
    <t>от 17.03.2016 № 32/285</t>
  </si>
  <si>
    <t>04000S9602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</si>
  <si>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(софинансирование)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</si>
</sst>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2" fillId="0" borderId="10" xfId="0" applyNumberFormat="1" applyFont="1" applyBorder="1" applyAlignment="1">
      <alignment horizontal="left" wrapText="1"/>
    </xf>
    <xf numFmtId="11" fontId="12" fillId="0" borderId="14" xfId="0" applyNumberFormat="1" applyFont="1" applyBorder="1" applyAlignment="1">
      <alignment horizontal="left" wrapText="1"/>
    </xf>
    <xf numFmtId="11" fontId="12" fillId="0" borderId="1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69" fontId="10" fillId="0" borderId="10" xfId="0" applyNumberFormat="1" applyFont="1" applyFill="1" applyBorder="1" applyAlignment="1">
      <alignment horizontal="right" shrinkToFit="1"/>
    </xf>
    <xf numFmtId="49" fontId="31" fillId="0" borderId="10" xfId="0" applyNumberFormat="1" applyFont="1" applyFill="1" applyBorder="1" applyAlignment="1">
      <alignment horizontal="center" shrinkToFit="1"/>
    </xf>
    <xf numFmtId="49" fontId="32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33" fillId="0" borderId="10" xfId="0" applyNumberFormat="1" applyFont="1" applyBorder="1" applyAlignment="1">
      <alignment horizontal="left" wrapText="1"/>
    </xf>
    <xf numFmtId="49" fontId="33" fillId="0" borderId="10" xfId="0" applyNumberFormat="1" applyFont="1" applyFill="1" applyBorder="1" applyAlignment="1">
      <alignment wrapText="1"/>
    </xf>
    <xf numFmtId="11" fontId="34" fillId="0" borderId="10" xfId="0" applyNumberFormat="1" applyFont="1" applyBorder="1" applyAlignment="1">
      <alignment horizontal="left" wrapText="1"/>
    </xf>
    <xf numFmtId="168" fontId="33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31" fillId="0" borderId="12" xfId="0" applyNumberFormat="1" applyFont="1" applyFill="1" applyBorder="1" applyAlignment="1">
      <alignment horizontal="center" shrinkToFit="1"/>
    </xf>
    <xf numFmtId="49" fontId="32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view="pageBreakPreview" zoomScale="60" workbookViewId="0" topLeftCell="A100">
      <selection activeCell="D41" sqref="D41"/>
    </sheetView>
  </sheetViews>
  <sheetFormatPr defaultColWidth="9.00390625" defaultRowHeight="12.75"/>
  <cols>
    <col min="1" max="1" width="99.75390625" style="0" customWidth="1"/>
    <col min="2" max="2" width="16.375" style="0" customWidth="1"/>
    <col min="3" max="3" width="11.125" style="0" customWidth="1"/>
    <col min="4" max="4" width="13.625" style="1" customWidth="1"/>
  </cols>
  <sheetData>
    <row r="1" spans="2:4" s="2" customFormat="1" ht="13.5" customHeight="1">
      <c r="B1" s="6" t="s">
        <v>128</v>
      </c>
      <c r="C1" s="6"/>
      <c r="D1" s="6"/>
    </row>
    <row r="2" spans="2:4" s="2" customFormat="1" ht="15.75">
      <c r="B2" s="6" t="s">
        <v>2</v>
      </c>
      <c r="C2" s="6"/>
      <c r="D2" s="6"/>
    </row>
    <row r="3" spans="2:4" s="2" customFormat="1" ht="15.75">
      <c r="B3" s="6" t="s">
        <v>142</v>
      </c>
      <c r="C3" s="6"/>
      <c r="D3" s="6"/>
    </row>
    <row r="4" spans="2:4" s="2" customFormat="1" ht="15.75">
      <c r="B4" s="6" t="s">
        <v>133</v>
      </c>
      <c r="C4" s="6"/>
      <c r="D4" s="6"/>
    </row>
    <row r="5" spans="2:4" s="2" customFormat="1" ht="15.75">
      <c r="B5" s="6" t="s">
        <v>134</v>
      </c>
      <c r="C5" s="6"/>
      <c r="D5" s="6"/>
    </row>
    <row r="6" spans="2:4" s="2" customFormat="1" ht="15.75">
      <c r="B6" s="6" t="s">
        <v>132</v>
      </c>
      <c r="C6" s="6"/>
      <c r="D6" s="6"/>
    </row>
    <row r="7" spans="2:4" s="2" customFormat="1" ht="15.75">
      <c r="B7" s="7" t="s">
        <v>4</v>
      </c>
      <c r="C7" s="7"/>
      <c r="D7" s="7"/>
    </row>
    <row r="8" spans="2:4" s="2" customFormat="1" ht="15.75">
      <c r="B8" s="7" t="s">
        <v>6</v>
      </c>
      <c r="C8" s="7"/>
      <c r="D8" s="7"/>
    </row>
    <row r="9" spans="2:3" s="2" customFormat="1" ht="15.75">
      <c r="B9" s="7" t="s">
        <v>66</v>
      </c>
      <c r="C9" s="7"/>
    </row>
    <row r="10" spans="3:4" s="1" customFormat="1" ht="15">
      <c r="C10" s="6"/>
      <c r="D10" s="8"/>
    </row>
    <row r="11" spans="1:6" s="3" customFormat="1" ht="15.75">
      <c r="A11" s="45" t="s">
        <v>44</v>
      </c>
      <c r="B11" s="45"/>
      <c r="C11" s="45"/>
      <c r="D11" s="45"/>
      <c r="E11" s="45"/>
      <c r="F11" s="45"/>
    </row>
    <row r="12" spans="1:6" s="2" customFormat="1" ht="15.75" customHeight="1">
      <c r="A12" s="46" t="s">
        <v>51</v>
      </c>
      <c r="B12" s="46"/>
      <c r="C12" s="46"/>
      <c r="D12" s="46"/>
      <c r="E12" s="24"/>
      <c r="F12" s="24"/>
    </row>
    <row r="13" spans="1:6" s="2" customFormat="1" ht="15.75" customHeight="1">
      <c r="A13" s="46" t="s">
        <v>52</v>
      </c>
      <c r="B13" s="46"/>
      <c r="C13" s="46"/>
      <c r="D13" s="46"/>
      <c r="E13" s="24"/>
      <c r="F13" s="24"/>
    </row>
    <row r="14" spans="1:6" s="2" customFormat="1" ht="15.75" customHeight="1">
      <c r="A14" s="46" t="s">
        <v>67</v>
      </c>
      <c r="B14" s="46"/>
      <c r="C14" s="46"/>
      <c r="D14" s="46"/>
      <c r="E14" s="24"/>
      <c r="F14" s="24"/>
    </row>
    <row r="16" spans="1:4" s="1" customFormat="1" ht="40.5" customHeight="1">
      <c r="A16" s="4" t="s">
        <v>7</v>
      </c>
      <c r="B16" s="5" t="s">
        <v>5</v>
      </c>
      <c r="C16" s="5" t="s">
        <v>8</v>
      </c>
      <c r="D16" s="4" t="s">
        <v>9</v>
      </c>
    </row>
    <row r="17" spans="1:4" s="10" customFormat="1" ht="21" customHeight="1">
      <c r="A17" s="11" t="s">
        <v>1</v>
      </c>
      <c r="B17" s="31" t="s">
        <v>68</v>
      </c>
      <c r="C17" s="32" t="s">
        <v>0</v>
      </c>
      <c r="D17" s="33">
        <f>SUM(D18,D26,D32,D41,D60,D64,D72,D79,D101,D111)</f>
        <v>17913.057</v>
      </c>
    </row>
    <row r="18" spans="1:4" s="10" customFormat="1" ht="35.25" customHeight="1">
      <c r="A18" s="18" t="s">
        <v>54</v>
      </c>
      <c r="B18" s="31" t="s">
        <v>69</v>
      </c>
      <c r="C18" s="19" t="s">
        <v>0</v>
      </c>
      <c r="D18" s="20">
        <f>SUM(D19)</f>
        <v>16.2</v>
      </c>
    </row>
    <row r="19" spans="1:4" s="10" customFormat="1" ht="16.5" customHeight="1">
      <c r="A19" s="12" t="s">
        <v>18</v>
      </c>
      <c r="B19" s="34" t="s">
        <v>70</v>
      </c>
      <c r="C19" s="15" t="s">
        <v>0</v>
      </c>
      <c r="D19" s="16">
        <f>SUM(D20+D22+D24)</f>
        <v>16.2</v>
      </c>
    </row>
    <row r="20" spans="1:4" s="10" customFormat="1" ht="36.75" customHeight="1">
      <c r="A20" s="12" t="s">
        <v>39</v>
      </c>
      <c r="B20" s="34" t="s">
        <v>71</v>
      </c>
      <c r="C20" s="15" t="s">
        <v>0</v>
      </c>
      <c r="D20" s="16">
        <f>SUM(D21)</f>
        <v>8</v>
      </c>
    </row>
    <row r="21" spans="1:4" s="10" customFormat="1" ht="18.75" customHeight="1">
      <c r="A21" s="29" t="s">
        <v>14</v>
      </c>
      <c r="B21" s="34" t="s">
        <v>71</v>
      </c>
      <c r="C21" s="15" t="s">
        <v>12</v>
      </c>
      <c r="D21" s="16">
        <v>8</v>
      </c>
    </row>
    <row r="22" spans="1:4" s="10" customFormat="1" ht="55.5" customHeight="1">
      <c r="A22" s="12" t="s">
        <v>19</v>
      </c>
      <c r="B22" s="34" t="s">
        <v>72</v>
      </c>
      <c r="C22" s="15" t="s">
        <v>0</v>
      </c>
      <c r="D22" s="16">
        <f>SUM(D23)</f>
        <v>4</v>
      </c>
    </row>
    <row r="23" spans="1:4" s="10" customFormat="1" ht="21.75" customHeight="1">
      <c r="A23" s="29" t="s">
        <v>14</v>
      </c>
      <c r="B23" s="34" t="s">
        <v>72</v>
      </c>
      <c r="C23" s="15" t="s">
        <v>12</v>
      </c>
      <c r="D23" s="16">
        <v>4</v>
      </c>
    </row>
    <row r="24" spans="1:4" s="25" customFormat="1" ht="45.75" customHeight="1">
      <c r="A24" s="26" t="s">
        <v>53</v>
      </c>
      <c r="B24" s="35" t="s">
        <v>73</v>
      </c>
      <c r="C24" s="15" t="s">
        <v>0</v>
      </c>
      <c r="D24" s="16">
        <f>SUM(D25)</f>
        <v>4.2</v>
      </c>
    </row>
    <row r="25" spans="1:4" s="10" customFormat="1" ht="21.75" customHeight="1">
      <c r="A25" s="29" t="s">
        <v>14</v>
      </c>
      <c r="B25" s="35" t="s">
        <v>73</v>
      </c>
      <c r="C25" s="15" t="s">
        <v>12</v>
      </c>
      <c r="D25" s="16">
        <v>4.2</v>
      </c>
    </row>
    <row r="26" spans="1:4" s="10" customFormat="1" ht="41.25" customHeight="1">
      <c r="A26" s="18" t="s">
        <v>55</v>
      </c>
      <c r="B26" s="31" t="s">
        <v>74</v>
      </c>
      <c r="C26" s="19" t="s">
        <v>0</v>
      </c>
      <c r="D26" s="20">
        <f>SUM(D27)</f>
        <v>36.5</v>
      </c>
    </row>
    <row r="27" spans="1:4" s="10" customFormat="1" ht="24.75" customHeight="1">
      <c r="A27" s="12" t="s">
        <v>18</v>
      </c>
      <c r="B27" s="34" t="s">
        <v>75</v>
      </c>
      <c r="C27" s="15" t="s">
        <v>0</v>
      </c>
      <c r="D27" s="16">
        <f>SUM(D29+D31)</f>
        <v>36.5</v>
      </c>
    </row>
    <row r="28" spans="1:4" s="10" customFormat="1" ht="51" customHeight="1">
      <c r="A28" s="12" t="s">
        <v>32</v>
      </c>
      <c r="B28" s="34" t="s">
        <v>77</v>
      </c>
      <c r="C28" s="15" t="s">
        <v>0</v>
      </c>
      <c r="D28" s="16">
        <f>SUM(D29)</f>
        <v>30</v>
      </c>
    </row>
    <row r="29" spans="1:4" s="10" customFormat="1" ht="20.25" customHeight="1">
      <c r="A29" s="29" t="s">
        <v>14</v>
      </c>
      <c r="B29" s="34" t="s">
        <v>77</v>
      </c>
      <c r="C29" s="15" t="s">
        <v>12</v>
      </c>
      <c r="D29" s="16">
        <v>30</v>
      </c>
    </row>
    <row r="30" spans="1:4" s="10" customFormat="1" ht="40.5" customHeight="1">
      <c r="A30" s="12" t="s">
        <v>40</v>
      </c>
      <c r="B30" s="34" t="s">
        <v>76</v>
      </c>
      <c r="C30" s="15" t="s">
        <v>0</v>
      </c>
      <c r="D30" s="16">
        <f>SUM(D31)</f>
        <v>6.5</v>
      </c>
    </row>
    <row r="31" spans="1:4" s="10" customFormat="1" ht="15.75" customHeight="1">
      <c r="A31" s="29" t="s">
        <v>14</v>
      </c>
      <c r="B31" s="34" t="s">
        <v>76</v>
      </c>
      <c r="C31" s="15" t="s">
        <v>12</v>
      </c>
      <c r="D31" s="16">
        <v>6.5</v>
      </c>
    </row>
    <row r="32" spans="1:4" s="10" customFormat="1" ht="39" customHeight="1">
      <c r="A32" s="22" t="s">
        <v>56</v>
      </c>
      <c r="B32" s="31" t="s">
        <v>78</v>
      </c>
      <c r="C32" s="19" t="s">
        <v>0</v>
      </c>
      <c r="D32" s="20">
        <f>SUM(D33+D36)</f>
        <v>245.8</v>
      </c>
    </row>
    <row r="33" spans="1:4" s="10" customFormat="1" ht="18.75" customHeight="1">
      <c r="A33" s="13" t="s">
        <v>45</v>
      </c>
      <c r="B33" s="34" t="s">
        <v>79</v>
      </c>
      <c r="C33" s="15" t="s">
        <v>0</v>
      </c>
      <c r="D33" s="16">
        <f>SUM(D34)</f>
        <v>20</v>
      </c>
    </row>
    <row r="34" spans="1:4" s="9" customFormat="1" ht="19.5" customHeight="1">
      <c r="A34" s="13" t="s">
        <v>46</v>
      </c>
      <c r="B34" s="34" t="s">
        <v>80</v>
      </c>
      <c r="C34" s="15" t="s">
        <v>0</v>
      </c>
      <c r="D34" s="16">
        <f>SUM(D35)</f>
        <v>20</v>
      </c>
    </row>
    <row r="35" spans="1:4" s="9" customFormat="1" ht="19.5" customHeight="1">
      <c r="A35" s="28" t="s">
        <v>15</v>
      </c>
      <c r="B35" s="34" t="s">
        <v>80</v>
      </c>
      <c r="C35" s="15" t="s">
        <v>13</v>
      </c>
      <c r="D35" s="16">
        <v>20</v>
      </c>
    </row>
    <row r="36" spans="1:4" s="9" customFormat="1" ht="18.75" customHeight="1">
      <c r="A36" s="12" t="s">
        <v>18</v>
      </c>
      <c r="B36" s="34" t="s">
        <v>81</v>
      </c>
      <c r="C36" s="15" t="s">
        <v>0</v>
      </c>
      <c r="D36" s="16">
        <f>SUM(D38+D40)</f>
        <v>225.8</v>
      </c>
    </row>
    <row r="37" spans="1:4" s="9" customFormat="1" ht="40.5" customHeight="1">
      <c r="A37" s="12" t="s">
        <v>25</v>
      </c>
      <c r="B37" s="34" t="s">
        <v>82</v>
      </c>
      <c r="C37" s="15" t="s">
        <v>0</v>
      </c>
      <c r="D37" s="16">
        <f>SUM(D38)</f>
        <v>130.8</v>
      </c>
    </row>
    <row r="38" spans="1:4" s="9" customFormat="1" ht="22.5" customHeight="1">
      <c r="A38" s="28" t="s">
        <v>14</v>
      </c>
      <c r="B38" s="34" t="s">
        <v>82</v>
      </c>
      <c r="C38" s="15" t="s">
        <v>12</v>
      </c>
      <c r="D38" s="16">
        <v>130.8</v>
      </c>
    </row>
    <row r="39" spans="1:4" s="9" customFormat="1" ht="41.25" customHeight="1">
      <c r="A39" s="12" t="s">
        <v>34</v>
      </c>
      <c r="B39" s="34" t="s">
        <v>83</v>
      </c>
      <c r="C39" s="15" t="s">
        <v>0</v>
      </c>
      <c r="D39" s="16">
        <f>SUM(D40)</f>
        <v>95</v>
      </c>
    </row>
    <row r="40" spans="1:4" s="9" customFormat="1" ht="18.75" customHeight="1">
      <c r="A40" s="28" t="s">
        <v>14</v>
      </c>
      <c r="B40" s="34" t="s">
        <v>83</v>
      </c>
      <c r="C40" s="15" t="s">
        <v>12</v>
      </c>
      <c r="D40" s="16">
        <v>95</v>
      </c>
    </row>
    <row r="41" spans="1:4" s="10" customFormat="1" ht="42" customHeight="1">
      <c r="A41" s="18" t="s">
        <v>57</v>
      </c>
      <c r="B41" s="31" t="s">
        <v>84</v>
      </c>
      <c r="C41" s="19" t="s">
        <v>0</v>
      </c>
      <c r="D41" s="20">
        <f>SUM(D42+D48+D52+D55)</f>
        <v>9383.486</v>
      </c>
    </row>
    <row r="42" spans="1:4" s="9" customFormat="1" ht="18.75" customHeight="1">
      <c r="A42" s="12" t="s">
        <v>18</v>
      </c>
      <c r="B42" s="34" t="s">
        <v>85</v>
      </c>
      <c r="C42" s="15" t="s">
        <v>0</v>
      </c>
      <c r="D42" s="16">
        <f>SUM(D43+D45)</f>
        <v>1257.086</v>
      </c>
    </row>
    <row r="43" spans="1:4" s="9" customFormat="1" ht="18.75" customHeight="1">
      <c r="A43" s="12" t="s">
        <v>29</v>
      </c>
      <c r="B43" s="34" t="s">
        <v>86</v>
      </c>
      <c r="C43" s="15" t="s">
        <v>0</v>
      </c>
      <c r="D43" s="16">
        <f>SUM(D44)</f>
        <v>767.044</v>
      </c>
    </row>
    <row r="44" spans="1:4" s="9" customFormat="1" ht="18.75" customHeight="1">
      <c r="A44" s="28" t="s">
        <v>14</v>
      </c>
      <c r="B44" s="34" t="s">
        <v>86</v>
      </c>
      <c r="C44" s="15" t="s">
        <v>12</v>
      </c>
      <c r="D44" s="16">
        <v>767.044</v>
      </c>
    </row>
    <row r="45" spans="1:4" s="9" customFormat="1" ht="19.5" customHeight="1">
      <c r="A45" s="13" t="s">
        <v>33</v>
      </c>
      <c r="B45" s="43" t="s">
        <v>87</v>
      </c>
      <c r="C45" s="15" t="s">
        <v>0</v>
      </c>
      <c r="D45" s="16">
        <f>SUM(D46+D47)</f>
        <v>490.042</v>
      </c>
    </row>
    <row r="46" spans="1:4" s="9" customFormat="1" ht="18.75" customHeight="1">
      <c r="A46" s="27" t="s">
        <v>14</v>
      </c>
      <c r="B46" s="43" t="s">
        <v>87</v>
      </c>
      <c r="C46" s="15" t="s">
        <v>12</v>
      </c>
      <c r="D46" s="16">
        <v>468.541</v>
      </c>
    </row>
    <row r="47" spans="1:4" s="9" customFormat="1" ht="19.5" customHeight="1">
      <c r="A47" s="27" t="s">
        <v>15</v>
      </c>
      <c r="B47" s="43" t="s">
        <v>87</v>
      </c>
      <c r="C47" s="15" t="s">
        <v>13</v>
      </c>
      <c r="D47" s="16">
        <v>21.501</v>
      </c>
    </row>
    <row r="48" spans="1:4" s="9" customFormat="1" ht="36" customHeight="1" hidden="1">
      <c r="A48" s="38" t="s">
        <v>88</v>
      </c>
      <c r="B48" s="43" t="s">
        <v>91</v>
      </c>
      <c r="C48" s="15" t="s">
        <v>0</v>
      </c>
      <c r="D48" s="16">
        <f>SUM(D49)</f>
        <v>0</v>
      </c>
    </row>
    <row r="49" spans="1:4" s="9" customFormat="1" ht="32.25" customHeight="1" hidden="1">
      <c r="A49" s="39" t="s">
        <v>89</v>
      </c>
      <c r="B49" s="43" t="s">
        <v>92</v>
      </c>
      <c r="C49" s="15" t="s">
        <v>0</v>
      </c>
      <c r="D49" s="16">
        <f>SUM(D50)</f>
        <v>0</v>
      </c>
    </row>
    <row r="50" spans="1:4" s="9" customFormat="1" ht="22.5" customHeight="1" hidden="1">
      <c r="A50" s="39" t="s">
        <v>90</v>
      </c>
      <c r="B50" s="43" t="s">
        <v>93</v>
      </c>
      <c r="C50" s="15" t="s">
        <v>0</v>
      </c>
      <c r="D50" s="16">
        <f>SUM(D51)</f>
        <v>0</v>
      </c>
    </row>
    <row r="51" spans="1:4" s="9" customFormat="1" ht="32.25" customHeight="1" hidden="1">
      <c r="A51" s="40" t="s">
        <v>65</v>
      </c>
      <c r="B51" s="43" t="s">
        <v>93</v>
      </c>
      <c r="C51" s="15" t="s">
        <v>64</v>
      </c>
      <c r="D51" s="16">
        <v>0</v>
      </c>
    </row>
    <row r="52" spans="1:4" s="9" customFormat="1" ht="39.75" customHeight="1">
      <c r="A52" s="12" t="s">
        <v>30</v>
      </c>
      <c r="B52" s="43" t="s">
        <v>135</v>
      </c>
      <c r="C52" s="15" t="s">
        <v>0</v>
      </c>
      <c r="D52" s="16">
        <f aca="true" t="shared" si="0" ref="D52:D62">SUM(D53)</f>
        <v>6130.759</v>
      </c>
    </row>
    <row r="53" spans="1:4" s="10" customFormat="1" ht="54" customHeight="1">
      <c r="A53" s="14" t="s">
        <v>138</v>
      </c>
      <c r="B53" s="43" t="s">
        <v>136</v>
      </c>
      <c r="C53" s="15" t="s">
        <v>0</v>
      </c>
      <c r="D53" s="16">
        <f t="shared" si="0"/>
        <v>6130.759</v>
      </c>
    </row>
    <row r="54" spans="1:4" s="10" customFormat="1" ht="33" customHeight="1">
      <c r="A54" s="27" t="s">
        <v>65</v>
      </c>
      <c r="B54" s="34" t="s">
        <v>136</v>
      </c>
      <c r="C54" s="15" t="s">
        <v>64</v>
      </c>
      <c r="D54" s="16">
        <v>6130.759</v>
      </c>
    </row>
    <row r="55" spans="1:4" s="9" customFormat="1" ht="34.5" customHeight="1">
      <c r="A55" s="14" t="s">
        <v>31</v>
      </c>
      <c r="B55" s="43" t="s">
        <v>141</v>
      </c>
      <c r="C55" s="15" t="s">
        <v>0</v>
      </c>
      <c r="D55" s="16">
        <f>SUM(D56+D58)</f>
        <v>1995.641</v>
      </c>
    </row>
    <row r="56" spans="1:4" s="9" customFormat="1" ht="48" customHeight="1">
      <c r="A56" s="14" t="s">
        <v>138</v>
      </c>
      <c r="B56" s="34" t="s">
        <v>137</v>
      </c>
      <c r="C56" s="15" t="s">
        <v>0</v>
      </c>
      <c r="D56" s="16">
        <f t="shared" si="0"/>
        <v>1994.828</v>
      </c>
    </row>
    <row r="57" spans="1:4" s="9" customFormat="1" ht="33" customHeight="1">
      <c r="A57" s="27" t="s">
        <v>65</v>
      </c>
      <c r="B57" s="34" t="s">
        <v>137</v>
      </c>
      <c r="C57" s="15" t="s">
        <v>64</v>
      </c>
      <c r="D57" s="16">
        <v>1994.828</v>
      </c>
    </row>
    <row r="58" spans="1:4" s="9" customFormat="1" ht="54" customHeight="1">
      <c r="A58" s="14" t="s">
        <v>144</v>
      </c>
      <c r="B58" s="34" t="s">
        <v>143</v>
      </c>
      <c r="C58" s="15" t="s">
        <v>0</v>
      </c>
      <c r="D58" s="16">
        <f>SUM(D59)</f>
        <v>0.813</v>
      </c>
    </row>
    <row r="59" spans="1:4" s="9" customFormat="1" ht="33" customHeight="1">
      <c r="A59" s="27" t="s">
        <v>65</v>
      </c>
      <c r="B59" s="34" t="s">
        <v>143</v>
      </c>
      <c r="C59" s="15" t="s">
        <v>64</v>
      </c>
      <c r="D59" s="16">
        <v>0.813</v>
      </c>
    </row>
    <row r="60" spans="1:4" s="10" customFormat="1" ht="32.25" customHeight="1">
      <c r="A60" s="22" t="s">
        <v>58</v>
      </c>
      <c r="B60" s="31" t="s">
        <v>94</v>
      </c>
      <c r="C60" s="19" t="s">
        <v>0</v>
      </c>
      <c r="D60" s="20">
        <f t="shared" si="0"/>
        <v>64</v>
      </c>
    </row>
    <row r="61" spans="1:4" s="9" customFormat="1" ht="18" customHeight="1">
      <c r="A61" s="13" t="s">
        <v>18</v>
      </c>
      <c r="B61" s="34" t="s">
        <v>95</v>
      </c>
      <c r="C61" s="15" t="s">
        <v>0</v>
      </c>
      <c r="D61" s="16">
        <f t="shared" si="0"/>
        <v>64</v>
      </c>
    </row>
    <row r="62" spans="1:4" s="10" customFormat="1" ht="16.5" customHeight="1">
      <c r="A62" s="13" t="s">
        <v>35</v>
      </c>
      <c r="B62" s="34" t="s">
        <v>96</v>
      </c>
      <c r="C62" s="15" t="s">
        <v>0</v>
      </c>
      <c r="D62" s="16">
        <f t="shared" si="0"/>
        <v>64</v>
      </c>
    </row>
    <row r="63" spans="1:4" s="10" customFormat="1" ht="16.5" customHeight="1">
      <c r="A63" s="28" t="s">
        <v>14</v>
      </c>
      <c r="B63" s="34" t="s">
        <v>96</v>
      </c>
      <c r="C63" s="15" t="s">
        <v>12</v>
      </c>
      <c r="D63" s="16">
        <v>64</v>
      </c>
    </row>
    <row r="64" spans="1:4" s="10" customFormat="1" ht="37.5" customHeight="1">
      <c r="A64" s="22" t="s">
        <v>59</v>
      </c>
      <c r="B64" s="31" t="s">
        <v>97</v>
      </c>
      <c r="C64" s="19" t="s">
        <v>0</v>
      </c>
      <c r="D64" s="20">
        <f>SUM(D65)</f>
        <v>1369.005</v>
      </c>
    </row>
    <row r="65" spans="1:4" s="9" customFormat="1" ht="19.5" customHeight="1">
      <c r="A65" s="13" t="s">
        <v>18</v>
      </c>
      <c r="B65" s="34" t="s">
        <v>98</v>
      </c>
      <c r="C65" s="15" t="s">
        <v>0</v>
      </c>
      <c r="D65" s="16">
        <f>SUM(D67+D68+D71)</f>
        <v>1369.005</v>
      </c>
    </row>
    <row r="66" spans="1:4" s="9" customFormat="1" ht="18.75" customHeight="1">
      <c r="A66" s="13" t="s">
        <v>26</v>
      </c>
      <c r="B66" s="34" t="s">
        <v>99</v>
      </c>
      <c r="C66" s="15" t="s">
        <v>0</v>
      </c>
      <c r="D66" s="16">
        <f>SUM(D67)</f>
        <v>120</v>
      </c>
    </row>
    <row r="67" spans="1:4" s="9" customFormat="1" ht="18.75" customHeight="1">
      <c r="A67" s="28" t="s">
        <v>14</v>
      </c>
      <c r="B67" s="34" t="s">
        <v>99</v>
      </c>
      <c r="C67" s="15" t="s">
        <v>12</v>
      </c>
      <c r="D67" s="16">
        <v>120</v>
      </c>
    </row>
    <row r="68" spans="1:4" s="10" customFormat="1" ht="18" customHeight="1">
      <c r="A68" s="13" t="s">
        <v>27</v>
      </c>
      <c r="B68" s="34" t="s">
        <v>100</v>
      </c>
      <c r="C68" s="15" t="s">
        <v>0</v>
      </c>
      <c r="D68" s="16">
        <f>SUM(D69:D69)</f>
        <v>935.005</v>
      </c>
    </row>
    <row r="69" spans="1:4" s="10" customFormat="1" ht="18" customHeight="1">
      <c r="A69" s="27" t="s">
        <v>14</v>
      </c>
      <c r="B69" s="34" t="s">
        <v>100</v>
      </c>
      <c r="C69" s="15" t="s">
        <v>12</v>
      </c>
      <c r="D69" s="16">
        <v>935.005</v>
      </c>
    </row>
    <row r="70" spans="1:4" s="9" customFormat="1" ht="15.75" customHeight="1">
      <c r="A70" s="13" t="s">
        <v>28</v>
      </c>
      <c r="B70" s="34" t="s">
        <v>101</v>
      </c>
      <c r="C70" s="15" t="s">
        <v>0</v>
      </c>
      <c r="D70" s="16">
        <f>SUM(D71)</f>
        <v>314</v>
      </c>
    </row>
    <row r="71" spans="1:4" s="9" customFormat="1" ht="15.75" customHeight="1">
      <c r="A71" s="27" t="s">
        <v>14</v>
      </c>
      <c r="B71" s="34" t="s">
        <v>101</v>
      </c>
      <c r="C71" s="15" t="s">
        <v>12</v>
      </c>
      <c r="D71" s="16">
        <v>314</v>
      </c>
    </row>
    <row r="72" spans="1:4" s="10" customFormat="1" ht="36" customHeight="1">
      <c r="A72" s="22" t="s">
        <v>60</v>
      </c>
      <c r="B72" s="31" t="s">
        <v>105</v>
      </c>
      <c r="C72" s="19" t="s">
        <v>0</v>
      </c>
      <c r="D72" s="20">
        <f>SUM(D73)</f>
        <v>409.577</v>
      </c>
    </row>
    <row r="73" spans="1:4" s="9" customFormat="1" ht="21" customHeight="1">
      <c r="A73" s="13" t="s">
        <v>18</v>
      </c>
      <c r="B73" s="34" t="s">
        <v>106</v>
      </c>
      <c r="C73" s="15" t="s">
        <v>0</v>
      </c>
      <c r="D73" s="16">
        <f>SUM(D74+D78)</f>
        <v>409.577</v>
      </c>
    </row>
    <row r="74" spans="1:4" s="9" customFormat="1" ht="21" customHeight="1">
      <c r="A74" s="14" t="s">
        <v>20</v>
      </c>
      <c r="B74" s="34" t="s">
        <v>107</v>
      </c>
      <c r="C74" s="15" t="s">
        <v>0</v>
      </c>
      <c r="D74" s="16">
        <f>SUM(D75:D76)</f>
        <v>379.577</v>
      </c>
    </row>
    <row r="75" spans="1:4" s="9" customFormat="1" ht="14.25" customHeight="1">
      <c r="A75" s="28" t="s">
        <v>14</v>
      </c>
      <c r="B75" s="34" t="s">
        <v>107</v>
      </c>
      <c r="C75" s="15" t="s">
        <v>12</v>
      </c>
      <c r="D75" s="16">
        <v>329.577</v>
      </c>
    </row>
    <row r="76" spans="1:4" s="9" customFormat="1" ht="14.25" customHeight="1">
      <c r="A76" s="27" t="s">
        <v>15</v>
      </c>
      <c r="B76" s="34" t="s">
        <v>107</v>
      </c>
      <c r="C76" s="15" t="s">
        <v>13</v>
      </c>
      <c r="D76" s="16">
        <v>50</v>
      </c>
    </row>
    <row r="77" spans="1:4" s="9" customFormat="1" ht="40.5" customHeight="1">
      <c r="A77" s="14" t="s">
        <v>41</v>
      </c>
      <c r="B77" s="34" t="s">
        <v>108</v>
      </c>
      <c r="C77" s="15" t="s">
        <v>0</v>
      </c>
      <c r="D77" s="16">
        <f>SUM(D78)</f>
        <v>30</v>
      </c>
    </row>
    <row r="78" spans="1:4" s="9" customFormat="1" ht="21" customHeight="1">
      <c r="A78" s="28" t="s">
        <v>14</v>
      </c>
      <c r="B78" s="34" t="s">
        <v>108</v>
      </c>
      <c r="C78" s="15" t="s">
        <v>12</v>
      </c>
      <c r="D78" s="16">
        <v>30</v>
      </c>
    </row>
    <row r="79" spans="1:4" s="10" customFormat="1" ht="46.5" customHeight="1">
      <c r="A79" s="18" t="s">
        <v>61</v>
      </c>
      <c r="B79" s="31" t="s">
        <v>109</v>
      </c>
      <c r="C79" s="19" t="s">
        <v>0</v>
      </c>
      <c r="D79" s="20">
        <f>SUM(D80+D89+D95+D98)</f>
        <v>4600.373</v>
      </c>
    </row>
    <row r="80" spans="1:4" s="9" customFormat="1" ht="40.5" customHeight="1">
      <c r="A80" s="12" t="s">
        <v>10</v>
      </c>
      <c r="B80" s="34" t="s">
        <v>110</v>
      </c>
      <c r="C80" s="15" t="s">
        <v>0</v>
      </c>
      <c r="D80" s="16">
        <f>SUM(D81+D83+D85)</f>
        <v>3651.3499999999995</v>
      </c>
    </row>
    <row r="81" spans="1:4" s="9" customFormat="1" ht="19.5" customHeight="1">
      <c r="A81" s="12" t="s">
        <v>47</v>
      </c>
      <c r="B81" s="34" t="s">
        <v>111</v>
      </c>
      <c r="C81" s="15" t="s">
        <v>0</v>
      </c>
      <c r="D81" s="16">
        <f>SUM(D82)</f>
        <v>484.97</v>
      </c>
    </row>
    <row r="82" spans="1:4" s="9" customFormat="1" ht="45.75" customHeight="1">
      <c r="A82" s="30" t="s">
        <v>49</v>
      </c>
      <c r="B82" s="34" t="s">
        <v>111</v>
      </c>
      <c r="C82" s="15" t="s">
        <v>50</v>
      </c>
      <c r="D82" s="16">
        <v>484.97</v>
      </c>
    </row>
    <row r="83" spans="1:4" s="9" customFormat="1" ht="18" customHeight="1">
      <c r="A83" s="12" t="s">
        <v>11</v>
      </c>
      <c r="B83" s="34" t="s">
        <v>112</v>
      </c>
      <c r="C83" s="15" t="s">
        <v>0</v>
      </c>
      <c r="D83" s="16">
        <f>SUM(D84)</f>
        <v>15</v>
      </c>
    </row>
    <row r="84" spans="1:4" s="9" customFormat="1" ht="48" customHeight="1">
      <c r="A84" s="30" t="s">
        <v>49</v>
      </c>
      <c r="B84" s="34" t="s">
        <v>112</v>
      </c>
      <c r="C84" s="15" t="s">
        <v>50</v>
      </c>
      <c r="D84" s="16">
        <v>15</v>
      </c>
    </row>
    <row r="85" spans="1:4" s="9" customFormat="1" ht="17.25" customHeight="1">
      <c r="A85" s="13" t="s">
        <v>48</v>
      </c>
      <c r="B85" s="34" t="s">
        <v>113</v>
      </c>
      <c r="C85" s="15" t="s">
        <v>0</v>
      </c>
      <c r="D85" s="16">
        <f>SUM(D86:D88)</f>
        <v>3151.3799999999997</v>
      </c>
    </row>
    <row r="86" spans="1:4" s="9" customFormat="1" ht="45.75" customHeight="1">
      <c r="A86" s="30" t="s">
        <v>49</v>
      </c>
      <c r="B86" s="34" t="s">
        <v>113</v>
      </c>
      <c r="C86" s="15" t="s">
        <v>50</v>
      </c>
      <c r="D86" s="16">
        <v>2320.305</v>
      </c>
    </row>
    <row r="87" spans="1:4" s="9" customFormat="1" ht="17.25" customHeight="1">
      <c r="A87" s="27" t="s">
        <v>14</v>
      </c>
      <c r="B87" s="34" t="s">
        <v>113</v>
      </c>
      <c r="C87" s="15" t="s">
        <v>12</v>
      </c>
      <c r="D87" s="16">
        <v>815.475</v>
      </c>
    </row>
    <row r="88" spans="1:4" s="9" customFormat="1" ht="17.25" customHeight="1">
      <c r="A88" s="27" t="s">
        <v>15</v>
      </c>
      <c r="B88" s="34" t="s">
        <v>113</v>
      </c>
      <c r="C88" s="15" t="s">
        <v>13</v>
      </c>
      <c r="D88" s="16">
        <v>15.6</v>
      </c>
    </row>
    <row r="89" spans="1:4" s="9" customFormat="1" ht="21.75" customHeight="1">
      <c r="A89" s="13" t="s">
        <v>21</v>
      </c>
      <c r="B89" s="34" t="s">
        <v>114</v>
      </c>
      <c r="C89" s="15" t="s">
        <v>0</v>
      </c>
      <c r="D89" s="16">
        <f>SUM(D90)</f>
        <v>895.0830000000001</v>
      </c>
    </row>
    <row r="90" spans="1:4" s="10" customFormat="1" ht="21" customHeight="1">
      <c r="A90" s="12" t="s">
        <v>22</v>
      </c>
      <c r="B90" s="34" t="s">
        <v>115</v>
      </c>
      <c r="C90" s="15" t="s">
        <v>0</v>
      </c>
      <c r="D90" s="16">
        <f>SUM(D91:D94)</f>
        <v>895.0830000000001</v>
      </c>
    </row>
    <row r="91" spans="1:4" s="10" customFormat="1" ht="45.75" customHeight="1">
      <c r="A91" s="30" t="s">
        <v>49</v>
      </c>
      <c r="B91" s="34" t="s">
        <v>115</v>
      </c>
      <c r="C91" s="15" t="s">
        <v>50</v>
      </c>
      <c r="D91" s="16">
        <v>852.883</v>
      </c>
    </row>
    <row r="92" spans="1:4" s="10" customFormat="1" ht="21" customHeight="1">
      <c r="A92" s="28" t="s">
        <v>14</v>
      </c>
      <c r="B92" s="34" t="s">
        <v>115</v>
      </c>
      <c r="C92" s="15" t="s">
        <v>12</v>
      </c>
      <c r="D92" s="16">
        <v>28</v>
      </c>
    </row>
    <row r="93" spans="1:4" s="10" customFormat="1" ht="21" customHeight="1">
      <c r="A93" s="27" t="s">
        <v>15</v>
      </c>
      <c r="B93" s="34" t="s">
        <v>115</v>
      </c>
      <c r="C93" s="15" t="s">
        <v>13</v>
      </c>
      <c r="D93" s="16">
        <v>8.2</v>
      </c>
    </row>
    <row r="94" spans="1:4" s="10" customFormat="1" ht="21" customHeight="1">
      <c r="A94" s="27" t="s">
        <v>16</v>
      </c>
      <c r="B94" s="34" t="s">
        <v>115</v>
      </c>
      <c r="C94" s="15" t="s">
        <v>17</v>
      </c>
      <c r="D94" s="16">
        <v>6</v>
      </c>
    </row>
    <row r="95" spans="1:4" s="10" customFormat="1" ht="18.75" customHeight="1">
      <c r="A95" s="13" t="s">
        <v>42</v>
      </c>
      <c r="B95" s="44" t="s">
        <v>116</v>
      </c>
      <c r="C95" s="15" t="s">
        <v>0</v>
      </c>
      <c r="D95" s="16">
        <f>SUM(D96)</f>
        <v>50.64</v>
      </c>
    </row>
    <row r="96" spans="1:4" s="10" customFormat="1" ht="15" customHeight="1">
      <c r="A96" s="13" t="s">
        <v>43</v>
      </c>
      <c r="B96" s="44" t="s">
        <v>117</v>
      </c>
      <c r="C96" s="15" t="s">
        <v>0</v>
      </c>
      <c r="D96" s="16">
        <f>SUM(D97)</f>
        <v>50.64</v>
      </c>
    </row>
    <row r="97" spans="1:4" s="10" customFormat="1" ht="15" customHeight="1">
      <c r="A97" s="28" t="s">
        <v>16</v>
      </c>
      <c r="B97" s="44" t="s">
        <v>117</v>
      </c>
      <c r="C97" s="15" t="s">
        <v>17</v>
      </c>
      <c r="D97" s="16">
        <v>50.64</v>
      </c>
    </row>
    <row r="98" spans="1:4" s="9" customFormat="1" ht="34.5" customHeight="1">
      <c r="A98" s="13" t="s">
        <v>23</v>
      </c>
      <c r="B98" s="34" t="s">
        <v>118</v>
      </c>
      <c r="C98" s="15" t="s">
        <v>0</v>
      </c>
      <c r="D98" s="16">
        <f>SUM(D99)</f>
        <v>3.3</v>
      </c>
    </row>
    <row r="99" spans="1:4" s="9" customFormat="1" ht="21.75" customHeight="1">
      <c r="A99" s="13" t="s">
        <v>24</v>
      </c>
      <c r="B99" s="34" t="s">
        <v>119</v>
      </c>
      <c r="C99" s="15" t="s">
        <v>0</v>
      </c>
      <c r="D99" s="16">
        <f>SUM(D100)</f>
        <v>3.3</v>
      </c>
    </row>
    <row r="100" spans="1:4" s="9" customFormat="1" ht="16.5" customHeight="1">
      <c r="A100" s="28" t="s">
        <v>14</v>
      </c>
      <c r="B100" s="34" t="s">
        <v>119</v>
      </c>
      <c r="C100" s="15" t="s">
        <v>12</v>
      </c>
      <c r="D100" s="16">
        <v>3.3</v>
      </c>
    </row>
    <row r="101" spans="1:4" s="10" customFormat="1" ht="50.25" customHeight="1">
      <c r="A101" s="22" t="s">
        <v>62</v>
      </c>
      <c r="B101" s="31" t="s">
        <v>120</v>
      </c>
      <c r="C101" s="19" t="s">
        <v>0</v>
      </c>
      <c r="D101" s="20">
        <f aca="true" t="shared" si="1" ref="D101:D109">SUM(D102)</f>
        <v>1431.116</v>
      </c>
    </row>
    <row r="102" spans="1:4" s="9" customFormat="1" ht="17.25" customHeight="1">
      <c r="A102" s="13" t="s">
        <v>18</v>
      </c>
      <c r="B102" s="34" t="s">
        <v>121</v>
      </c>
      <c r="C102" s="15" t="s">
        <v>0</v>
      </c>
      <c r="D102" s="16">
        <f>SUM(D104+D106+D108+D110)</f>
        <v>1431.116</v>
      </c>
    </row>
    <row r="103" spans="1:4" s="10" customFormat="1" ht="17.25" customHeight="1">
      <c r="A103" s="13" t="s">
        <v>36</v>
      </c>
      <c r="B103" s="34" t="s">
        <v>122</v>
      </c>
      <c r="C103" s="15" t="s">
        <v>0</v>
      </c>
      <c r="D103" s="16">
        <f t="shared" si="1"/>
        <v>1220</v>
      </c>
    </row>
    <row r="104" spans="1:4" s="10" customFormat="1" ht="17.25" customHeight="1">
      <c r="A104" s="28" t="s">
        <v>14</v>
      </c>
      <c r="B104" s="34" t="s">
        <v>122</v>
      </c>
      <c r="C104" s="15" t="s">
        <v>12</v>
      </c>
      <c r="D104" s="16">
        <v>1220</v>
      </c>
    </row>
    <row r="105" spans="1:4" s="10" customFormat="1" ht="33" customHeight="1">
      <c r="A105" s="13" t="s">
        <v>37</v>
      </c>
      <c r="B105" s="34" t="s">
        <v>123</v>
      </c>
      <c r="C105" s="15" t="s">
        <v>0</v>
      </c>
      <c r="D105" s="16">
        <f t="shared" si="1"/>
        <v>77</v>
      </c>
    </row>
    <row r="106" spans="1:4" s="10" customFormat="1" ht="18" customHeight="1">
      <c r="A106" s="28" t="s">
        <v>14</v>
      </c>
      <c r="B106" s="34" t="s">
        <v>123</v>
      </c>
      <c r="C106" s="15" t="s">
        <v>12</v>
      </c>
      <c r="D106" s="16">
        <v>77</v>
      </c>
    </row>
    <row r="107" spans="1:4" s="10" customFormat="1" ht="17.25" customHeight="1">
      <c r="A107" s="13" t="s">
        <v>3</v>
      </c>
      <c r="B107" s="34" t="s">
        <v>124</v>
      </c>
      <c r="C107" s="15" t="s">
        <v>0</v>
      </c>
      <c r="D107" s="16">
        <f t="shared" si="1"/>
        <v>42</v>
      </c>
    </row>
    <row r="108" spans="1:4" s="10" customFormat="1" ht="14.25" customHeight="1">
      <c r="A108" s="28" t="s">
        <v>14</v>
      </c>
      <c r="B108" s="34" t="s">
        <v>124</v>
      </c>
      <c r="C108" s="17" t="s">
        <v>12</v>
      </c>
      <c r="D108" s="16">
        <v>42</v>
      </c>
    </row>
    <row r="109" spans="1:4" s="10" customFormat="1" ht="19.5" customHeight="1">
      <c r="A109" s="13" t="s">
        <v>38</v>
      </c>
      <c r="B109" s="34" t="s">
        <v>125</v>
      </c>
      <c r="C109" s="17" t="s">
        <v>0</v>
      </c>
      <c r="D109" s="16">
        <f t="shared" si="1"/>
        <v>92.116</v>
      </c>
    </row>
    <row r="110" spans="1:4" s="10" customFormat="1" ht="19.5" customHeight="1">
      <c r="A110" s="28" t="s">
        <v>14</v>
      </c>
      <c r="B110" s="34" t="s">
        <v>125</v>
      </c>
      <c r="C110" s="17" t="s">
        <v>12</v>
      </c>
      <c r="D110" s="16">
        <v>92.116</v>
      </c>
    </row>
    <row r="111" spans="1:4" s="10" customFormat="1" ht="46.5" customHeight="1">
      <c r="A111" s="18" t="s">
        <v>63</v>
      </c>
      <c r="B111" s="21" t="s">
        <v>104</v>
      </c>
      <c r="C111" s="23" t="s">
        <v>0</v>
      </c>
      <c r="D111" s="20">
        <f>SUM(D112+D116+D118)</f>
        <v>357</v>
      </c>
    </row>
    <row r="112" spans="1:4" s="9" customFormat="1" ht="37.5" customHeight="1">
      <c r="A112" s="41" t="s">
        <v>102</v>
      </c>
      <c r="B112" s="34" t="s">
        <v>104</v>
      </c>
      <c r="C112" s="15" t="s">
        <v>0</v>
      </c>
      <c r="D112" s="16">
        <f>SUM(D114)</f>
        <v>292</v>
      </c>
    </row>
    <row r="113" spans="1:4" s="9" customFormat="1" ht="37.5" customHeight="1">
      <c r="A113" s="41" t="s">
        <v>139</v>
      </c>
      <c r="B113" s="34" t="s">
        <v>140</v>
      </c>
      <c r="C113" s="15" t="s">
        <v>0</v>
      </c>
      <c r="D113" s="16">
        <f>SUM(D115)</f>
        <v>292</v>
      </c>
    </row>
    <row r="114" spans="1:4" s="9" customFormat="1" ht="75" customHeight="1">
      <c r="A114" s="42" t="s">
        <v>103</v>
      </c>
      <c r="B114" s="34" t="s">
        <v>129</v>
      </c>
      <c r="C114" s="15" t="s">
        <v>0</v>
      </c>
      <c r="D114" s="16">
        <f>SUM(D115)</f>
        <v>292</v>
      </c>
    </row>
    <row r="115" spans="1:4" s="9" customFormat="1" ht="16.5" customHeight="1">
      <c r="A115" s="40" t="s">
        <v>14</v>
      </c>
      <c r="B115" s="34" t="s">
        <v>129</v>
      </c>
      <c r="C115" s="15" t="s">
        <v>12</v>
      </c>
      <c r="D115" s="16">
        <v>292</v>
      </c>
    </row>
    <row r="116" spans="1:4" s="9" customFormat="1" ht="48.75" customHeight="1">
      <c r="A116" s="42" t="s">
        <v>126</v>
      </c>
      <c r="B116" s="34" t="s">
        <v>130</v>
      </c>
      <c r="C116" s="34" t="s">
        <v>0</v>
      </c>
      <c r="D116" s="16">
        <f>SUM(D117)</f>
        <v>25</v>
      </c>
    </row>
    <row r="117" spans="1:4" s="9" customFormat="1" ht="16.5" customHeight="1">
      <c r="A117" s="40" t="s">
        <v>14</v>
      </c>
      <c r="B117" s="34" t="s">
        <v>130</v>
      </c>
      <c r="C117" s="43" t="s">
        <v>12</v>
      </c>
      <c r="D117" s="16">
        <v>25</v>
      </c>
    </row>
    <row r="118" spans="1:4" s="9" customFormat="1" ht="56.25" customHeight="1">
      <c r="A118" s="42" t="s">
        <v>127</v>
      </c>
      <c r="B118" s="34" t="s">
        <v>131</v>
      </c>
      <c r="C118" s="34" t="s">
        <v>0</v>
      </c>
      <c r="D118" s="16">
        <f>SUM(D119)</f>
        <v>40</v>
      </c>
    </row>
    <row r="119" spans="1:4" s="9" customFormat="1" ht="16.5" customHeight="1">
      <c r="A119" s="40" t="s">
        <v>14</v>
      </c>
      <c r="B119" s="34" t="s">
        <v>131</v>
      </c>
      <c r="C119" s="43" t="s">
        <v>12</v>
      </c>
      <c r="D119" s="16">
        <v>40</v>
      </c>
    </row>
    <row r="120" spans="2:4" ht="12.75">
      <c r="B120" s="36"/>
      <c r="C120" s="36"/>
      <c r="D120" s="37"/>
    </row>
    <row r="121" spans="2:4" ht="12.75">
      <c r="B121" s="36"/>
      <c r="C121" s="36"/>
      <c r="D121" s="37"/>
    </row>
    <row r="122" spans="2:4" ht="12.75">
      <c r="B122" s="36"/>
      <c r="C122" s="36"/>
      <c r="D122" s="37"/>
    </row>
    <row r="123" spans="2:4" ht="12.75">
      <c r="B123" s="36"/>
      <c r="C123" s="36"/>
      <c r="D123" s="37"/>
    </row>
    <row r="124" spans="2:4" ht="12.75">
      <c r="B124" s="36"/>
      <c r="C124" s="36"/>
      <c r="D124" s="37"/>
    </row>
    <row r="125" spans="2:4" ht="12.75">
      <c r="B125" s="36"/>
      <c r="C125" s="36"/>
      <c r="D125" s="37"/>
    </row>
    <row r="126" spans="2:4" ht="12.75">
      <c r="B126" s="36"/>
      <c r="C126" s="36"/>
      <c r="D126" s="37"/>
    </row>
    <row r="127" spans="2:4" ht="12.75">
      <c r="B127" s="36"/>
      <c r="C127" s="36"/>
      <c r="D127" s="37"/>
    </row>
    <row r="128" spans="2:4" ht="12.75">
      <c r="B128" s="36"/>
      <c r="C128" s="36"/>
      <c r="D128" s="37"/>
    </row>
    <row r="129" spans="2:4" ht="12.75">
      <c r="B129" s="36"/>
      <c r="C129" s="36"/>
      <c r="D129" s="37"/>
    </row>
    <row r="130" spans="2:4" ht="12.75">
      <c r="B130" s="36"/>
      <c r="C130" s="36"/>
      <c r="D130" s="37"/>
    </row>
    <row r="131" spans="2:4" ht="12.75">
      <c r="B131" s="36"/>
      <c r="C131" s="36"/>
      <c r="D131" s="37"/>
    </row>
    <row r="132" spans="2:4" ht="12.75">
      <c r="B132" s="36"/>
      <c r="C132" s="36"/>
      <c r="D132" s="37"/>
    </row>
    <row r="133" spans="2:4" ht="12.75">
      <c r="B133" s="36"/>
      <c r="C133" s="36"/>
      <c r="D133" s="37"/>
    </row>
    <row r="134" spans="2:4" ht="12.75">
      <c r="B134" s="36"/>
      <c r="C134" s="36"/>
      <c r="D134" s="37"/>
    </row>
    <row r="135" spans="2:4" ht="12.75">
      <c r="B135" s="36"/>
      <c r="C135" s="36"/>
      <c r="D135" s="37"/>
    </row>
    <row r="136" spans="2:4" ht="12.75">
      <c r="B136" s="36"/>
      <c r="C136" s="36"/>
      <c r="D136" s="37"/>
    </row>
    <row r="137" spans="2:4" ht="12.75">
      <c r="B137" s="36"/>
      <c r="C137" s="36"/>
      <c r="D137" s="37"/>
    </row>
    <row r="138" spans="2:4" ht="12.75">
      <c r="B138" s="36"/>
      <c r="C138" s="36"/>
      <c r="D138" s="37"/>
    </row>
    <row r="139" spans="2:4" ht="12.75">
      <c r="B139" s="36"/>
      <c r="C139" s="36"/>
      <c r="D139" s="37"/>
    </row>
    <row r="140" spans="2:4" ht="12.75">
      <c r="B140" s="36"/>
      <c r="C140" s="36"/>
      <c r="D140" s="37"/>
    </row>
    <row r="141" spans="2:4" ht="12.75">
      <c r="B141" s="36"/>
      <c r="C141" s="36"/>
      <c r="D141" s="37"/>
    </row>
    <row r="142" spans="2:4" ht="12.75">
      <c r="B142" s="36"/>
      <c r="C142" s="36"/>
      <c r="D142" s="37"/>
    </row>
    <row r="143" spans="2:4" ht="12.75">
      <c r="B143" s="36"/>
      <c r="C143" s="36"/>
      <c r="D143" s="37"/>
    </row>
    <row r="144" spans="2:4" ht="12.75">
      <c r="B144" s="36"/>
      <c r="C144" s="36"/>
      <c r="D144" s="37"/>
    </row>
    <row r="145" spans="2:4" ht="12.75">
      <c r="B145" s="36"/>
      <c r="C145" s="36"/>
      <c r="D145" s="37"/>
    </row>
    <row r="146" spans="2:4" ht="12.75">
      <c r="B146" s="36"/>
      <c r="C146" s="36"/>
      <c r="D146" s="37"/>
    </row>
    <row r="147" spans="2:4" ht="12.75">
      <c r="B147" s="36"/>
      <c r="C147" s="36"/>
      <c r="D147" s="37"/>
    </row>
    <row r="148" spans="2:4" ht="12.75">
      <c r="B148" s="36"/>
      <c r="C148" s="36"/>
      <c r="D148" s="37"/>
    </row>
    <row r="149" spans="2:4" ht="12.75">
      <c r="B149" s="36"/>
      <c r="C149" s="36"/>
      <c r="D149" s="37"/>
    </row>
    <row r="150" spans="2:4" ht="12.75">
      <c r="B150" s="36"/>
      <c r="C150" s="36"/>
      <c r="D150" s="37"/>
    </row>
    <row r="151" spans="2:4" ht="12.75">
      <c r="B151" s="36"/>
      <c r="C151" s="36"/>
      <c r="D151" s="37"/>
    </row>
    <row r="152" spans="2:4" ht="12.75">
      <c r="B152" s="36"/>
      <c r="C152" s="36"/>
      <c r="D152" s="37"/>
    </row>
    <row r="153" spans="2:4" ht="12.75">
      <c r="B153" s="36"/>
      <c r="C153" s="36"/>
      <c r="D153" s="37"/>
    </row>
    <row r="154" spans="2:4" ht="12.75">
      <c r="B154" s="36"/>
      <c r="C154" s="36"/>
      <c r="D154" s="37"/>
    </row>
    <row r="155" spans="2:4" ht="12.75">
      <c r="B155" s="36"/>
      <c r="C155" s="36"/>
      <c r="D155" s="37"/>
    </row>
    <row r="156" spans="2:4" ht="12.75">
      <c r="B156" s="36"/>
      <c r="C156" s="36"/>
      <c r="D156" s="37"/>
    </row>
    <row r="157" spans="2:4" ht="12.75">
      <c r="B157" s="36"/>
      <c r="C157" s="36"/>
      <c r="D157" s="37"/>
    </row>
    <row r="158" spans="2:4" ht="12.75">
      <c r="B158" s="36"/>
      <c r="C158" s="36"/>
      <c r="D158" s="37"/>
    </row>
    <row r="159" spans="2:4" ht="12.75">
      <c r="B159" s="36"/>
      <c r="C159" s="36"/>
      <c r="D159" s="37"/>
    </row>
    <row r="160" spans="2:4" ht="12.75">
      <c r="B160" s="36"/>
      <c r="C160" s="36"/>
      <c r="D160" s="37"/>
    </row>
    <row r="161" spans="2:4" ht="12.75">
      <c r="B161" s="36"/>
      <c r="C161" s="36"/>
      <c r="D161" s="37"/>
    </row>
    <row r="162" spans="2:4" ht="12.75">
      <c r="B162" s="36"/>
      <c r="C162" s="36"/>
      <c r="D162" s="37"/>
    </row>
    <row r="163" spans="2:4" ht="12.75">
      <c r="B163" s="36"/>
      <c r="C163" s="36"/>
      <c r="D163" s="37"/>
    </row>
    <row r="164" spans="2:4" ht="12.75">
      <c r="B164" s="36"/>
      <c r="C164" s="36"/>
      <c r="D164" s="37"/>
    </row>
    <row r="165" spans="2:4" ht="12.75">
      <c r="B165" s="36"/>
      <c r="C165" s="36"/>
      <c r="D165" s="37"/>
    </row>
    <row r="166" spans="2:4" ht="12.75">
      <c r="B166" s="36"/>
      <c r="C166" s="36"/>
      <c r="D166" s="37"/>
    </row>
    <row r="167" spans="2:4" ht="12.75">
      <c r="B167" s="36"/>
      <c r="C167" s="36"/>
      <c r="D167" s="37"/>
    </row>
  </sheetData>
  <mergeCells count="4">
    <mergeCell ref="A11:F11"/>
    <mergeCell ref="A12:D12"/>
    <mergeCell ref="A13:D13"/>
    <mergeCell ref="A14:D14"/>
  </mergeCells>
  <printOptions/>
  <pageMargins left="0.75" right="0.75" top="1" bottom="1" header="0.5" footer="0.5"/>
  <pageSetup horizontalDpi="600" verticalDpi="600" orientation="portrait" scale="59" r:id="rId1"/>
  <rowBreaks count="2" manualBreakCount="2">
    <brk id="46" max="4" man="1"/>
    <brk id="9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2016-03-22T07:04:34Z</cp:lastPrinted>
  <dcterms:created xsi:type="dcterms:W3CDTF">2006-06-08T10:29:13Z</dcterms:created>
  <dcterms:modified xsi:type="dcterms:W3CDTF">2016-03-22T07:04:41Z</dcterms:modified>
  <cp:category/>
  <cp:version/>
  <cp:contentType/>
  <cp:contentStatus/>
</cp:coreProperties>
</file>