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120" tabRatio="602" activeTab="0"/>
  </bookViews>
  <sheets>
    <sheet name="прил 3" sheetId="1" r:id="rId1"/>
  </sheets>
  <definedNames>
    <definedName name="_xlnm.Print_Area" localSheetId="0">'прил 3'!$A$1:$H$34</definedName>
  </definedNames>
  <calcPr fullCalcOnLoad="1"/>
</workbook>
</file>

<file path=xl/sharedStrings.xml><?xml version="1.0" encoding="utf-8"?>
<sst xmlns="http://schemas.openxmlformats.org/spreadsheetml/2006/main" count="79" uniqueCount="47">
  <si>
    <t>05</t>
  </si>
  <si>
    <t>00</t>
  </si>
  <si>
    <t>01</t>
  </si>
  <si>
    <t>02</t>
  </si>
  <si>
    <t>04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</si>
  <si>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</si>
  <si>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</si>
  <si>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</si>
  <si>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</si>
  <si>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</si>
  <si>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к решению Ленинской городской Думы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</si>
  <si>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</si>
  <si>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</si>
  <si>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</si>
  <si>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</si>
  <si>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</si>
  <si>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</si>
  <si>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</si>
  <si>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Молодежная политика и оздоровление детей</t>
  </si>
  <si>
    <t>07</t>
  </si>
  <si>
    <t>08</t>
  </si>
  <si>
    <t>Социальная политика</t>
  </si>
  <si>
    <t>РАСПРЕДЕЛЕНИЕ  БЮДЖЕТНЫХ  АССИГНОВАНИЙ</t>
  </si>
  <si>
    <t>Наименование расходов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</si>
  <si>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</si>
  <si>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</si>
  <si>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</si>
  <si>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</si>
  <si>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</si>
  <si>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</si>
  <si>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Администрация Ленинского городского поселения Шабалинского района Кировской области</t>
  </si>
  <si>
    <t>Утверждено сводной бюджетной росписью (тыс. руб.)</t>
  </si>
  <si>
    <t>Факт (тыс.руб.)</t>
  </si>
  <si>
    <t>% исполнения</t>
  </si>
  <si>
    <t>Приложение 3</t>
  </si>
  <si>
    <t xml:space="preserve"> бюджета муниципального образования Ленинское городское поселение Шабалинского района Кировской области</t>
  </si>
  <si>
    <t>Пенсионное  обеспечение</t>
  </si>
  <si>
    <t>Национальная экономика</t>
  </si>
  <si>
    <t>Дорожное хозяйство (дорожные фонды)</t>
  </si>
  <si>
    <t>09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</si>
  <si>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</si>
  <si>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</si>
  <si>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 разделам, подразделам расходов классификации расходов бюджетов в 2015 году</t>
  </si>
  <si>
    <t>Другие вопросы в области национальной безопасности и правоохранительной деятельности</t>
  </si>
  <si>
    <t>14</t>
  </si>
  <si>
    <t>Всего расходов</t>
  </si>
  <si>
    <t>от 23.05.2016  № 33/291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</si>
</sst>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00_р_."/>
    <numFmt numFmtId="170" formatCode="0.000"/>
    <numFmt numFmtId="171" formatCode="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b/>
      <sz val="14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171" fontId="3" fillId="0" borderId="10" xfId="0" applyNumberFormat="1" applyFont="1" applyFill="1" applyBorder="1" applyAlignment="1">
      <alignment horizontal="right" vertical="top" shrinkToFit="1"/>
    </xf>
    <xf numFmtId="0" fontId="5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shrinkToFit="1"/>
    </xf>
    <xf numFmtId="170" fontId="3" fillId="0" borderId="10" xfId="0" applyNumberFormat="1" applyFont="1" applyFill="1" applyBorder="1" applyAlignment="1">
      <alignment horizontal="right" vertical="top" shrinkToFit="1"/>
    </xf>
    <xf numFmtId="170" fontId="3" fillId="0" borderId="10" xfId="0" applyNumberFormat="1" applyFont="1" applyFill="1" applyBorder="1" applyAlignment="1">
      <alignment horizontal="right" vertical="top" shrinkToFit="1"/>
    </xf>
    <xf numFmtId="0" fontId="5" fillId="0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 shrinkToFit="1"/>
    </xf>
    <xf numFmtId="170" fontId="11" fillId="0" borderId="10" xfId="0" applyNumberFormat="1" applyFont="1" applyFill="1" applyBorder="1" applyAlignment="1">
      <alignment horizontal="right" vertical="top" shrinkToFi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78.875" style="0" customWidth="1"/>
    <col min="2" max="2" width="10.625" style="0" customWidth="1"/>
    <col min="3" max="3" width="12.125" style="0" customWidth="1"/>
    <col min="4" max="4" width="16.25390625" style="1" customWidth="1"/>
    <col min="5" max="5" width="16.00390625" style="0" customWidth="1"/>
    <col min="6" max="6" width="10.375" style="0" customWidth="1"/>
  </cols>
  <sheetData>
    <row r="1" spans="4:7" s="2" customFormat="1" ht="13.5" customHeight="1">
      <c r="D1" s="10"/>
      <c r="E1" s="10" t="s">
        <v>34</v>
      </c>
      <c r="F1" s="10"/>
      <c r="G1" s="10"/>
    </row>
    <row r="2" spans="4:7" s="2" customFormat="1" ht="15.75">
      <c r="D2" s="10"/>
      <c r="E2" s="10" t="s">
        <v>10</v>
      </c>
      <c r="F2" s="10"/>
      <c r="G2" s="10"/>
    </row>
    <row r="3" spans="4:7" s="2" customFormat="1" ht="15.75">
      <c r="D3" s="27"/>
      <c r="E3" s="33" t="s">
        <v>46</v>
      </c>
      <c r="F3" s="33"/>
      <c r="G3" s="33"/>
    </row>
    <row r="4" spans="4:5" s="2" customFormat="1" ht="15.75" hidden="1">
      <c r="D4" s="11"/>
      <c r="E4" s="11"/>
    </row>
    <row r="5" spans="4:5" s="2" customFormat="1" ht="15.75" customHeight="1" hidden="1">
      <c r="D5" s="28"/>
      <c r="E5" s="10"/>
    </row>
    <row r="6" spans="4:5" s="2" customFormat="1" ht="15.75">
      <c r="D6" s="10"/>
      <c r="E6" s="10"/>
    </row>
    <row r="7" spans="1:6" s="4" customFormat="1" ht="15.75">
      <c r="A7" s="34" t="s">
        <v>22</v>
      </c>
      <c r="B7" s="34"/>
      <c r="C7" s="34"/>
      <c r="D7" s="34"/>
      <c r="E7" s="34"/>
      <c r="F7" s="34"/>
    </row>
    <row r="8" spans="1:6" s="4" customFormat="1" ht="15.75">
      <c r="A8" s="34" t="s">
        <v>42</v>
      </c>
      <c r="B8" s="34"/>
      <c r="C8" s="34"/>
      <c r="D8" s="34"/>
      <c r="E8" s="34"/>
      <c r="F8" s="34"/>
    </row>
    <row r="9" spans="1:6" s="4" customFormat="1" ht="16.5" customHeight="1">
      <c r="A9" s="34" t="s">
        <v>35</v>
      </c>
      <c r="B9" s="34"/>
      <c r="C9" s="34"/>
      <c r="D9" s="34"/>
      <c r="E9" s="34"/>
      <c r="F9" s="34"/>
    </row>
    <row r="10" spans="1:4" s="4" customFormat="1" ht="15.75">
      <c r="A10" s="3"/>
      <c r="B10" s="3"/>
      <c r="C10" s="3"/>
      <c r="D10" s="29"/>
    </row>
    <row r="11" spans="1:6" s="7" customFormat="1" ht="63.75">
      <c r="A11" s="5" t="s">
        <v>23</v>
      </c>
      <c r="B11" s="6" t="s">
        <v>28</v>
      </c>
      <c r="C11" s="6" t="s">
        <v>29</v>
      </c>
      <c r="D11" s="5" t="s">
        <v>31</v>
      </c>
      <c r="E11" s="15" t="s">
        <v>32</v>
      </c>
      <c r="F11" s="15" t="s">
        <v>33</v>
      </c>
    </row>
    <row r="12" spans="1:6" s="26" customFormat="1" ht="31.5">
      <c r="A12" s="25" t="s">
        <v>30</v>
      </c>
      <c r="B12" s="18" t="s">
        <v>1</v>
      </c>
      <c r="C12" s="18" t="s">
        <v>1</v>
      </c>
      <c r="D12" s="19">
        <f>SUM(D13,D18,D22,D23,D27,D29,D31)</f>
        <v>16129.432</v>
      </c>
      <c r="E12" s="19">
        <f>SUM(E13,E18,E22,E23,E27,E29,E31)</f>
        <v>15121.385999999999</v>
      </c>
      <c r="F12" s="16">
        <f>SUM(E12/D12*100)</f>
        <v>93.75026969331591</v>
      </c>
    </row>
    <row r="13" spans="1:6" s="8" customFormat="1" ht="23.25" customHeight="1">
      <c r="A13" s="17" t="s">
        <v>5</v>
      </c>
      <c r="B13" s="18" t="s">
        <v>2</v>
      </c>
      <c r="C13" s="18" t="s">
        <v>1</v>
      </c>
      <c r="D13" s="19">
        <f>SUM(D14+D15+D16+D17)</f>
        <v>4857.488</v>
      </c>
      <c r="E13" s="19">
        <f>SUM(E14+E15+E16+E17)</f>
        <v>4516.077</v>
      </c>
      <c r="F13" s="16">
        <f aca="true" t="shared" si="0" ref="F13:F34">SUM(E13/D13*100)</f>
        <v>92.97144944053387</v>
      </c>
    </row>
    <row r="14" spans="1:6" s="12" customFormat="1" ht="31.5">
      <c r="A14" s="17" t="s">
        <v>11</v>
      </c>
      <c r="B14" s="18" t="s">
        <v>2</v>
      </c>
      <c r="C14" s="18" t="s">
        <v>3</v>
      </c>
      <c r="D14" s="19">
        <v>468.556</v>
      </c>
      <c r="E14" s="19">
        <v>468.555</v>
      </c>
      <c r="F14" s="16">
        <f t="shared" si="0"/>
        <v>99.99978657833856</v>
      </c>
    </row>
    <row r="15" spans="1:6" s="14" customFormat="1" ht="54" customHeight="1">
      <c r="A15" s="17" t="s">
        <v>41</v>
      </c>
      <c r="B15" s="18" t="s">
        <v>2</v>
      </c>
      <c r="C15" s="18" t="s">
        <v>14</v>
      </c>
      <c r="D15" s="19">
        <v>10.9</v>
      </c>
      <c r="E15" s="19">
        <v>10.9</v>
      </c>
      <c r="F15" s="16">
        <f t="shared" si="0"/>
        <v>100</v>
      </c>
    </row>
    <row r="16" spans="1:6" s="9" customFormat="1" ht="47.25">
      <c r="A16" s="17" t="s">
        <v>12</v>
      </c>
      <c r="B16" s="18" t="s">
        <v>2</v>
      </c>
      <c r="C16" s="18" t="s">
        <v>4</v>
      </c>
      <c r="D16" s="19">
        <v>3131.647</v>
      </c>
      <c r="E16" s="19">
        <v>3088.292</v>
      </c>
      <c r="F16" s="16">
        <f t="shared" si="0"/>
        <v>98.61558470670545</v>
      </c>
    </row>
    <row r="17" spans="1:6" s="9" customFormat="1" ht="15.75">
      <c r="A17" s="17" t="s">
        <v>6</v>
      </c>
      <c r="B17" s="18" t="s">
        <v>2</v>
      </c>
      <c r="C17" s="18" t="s">
        <v>24</v>
      </c>
      <c r="D17" s="19">
        <v>1246.385</v>
      </c>
      <c r="E17" s="19">
        <v>948.33</v>
      </c>
      <c r="F17" s="16">
        <f t="shared" si="0"/>
        <v>76.08644199023577</v>
      </c>
    </row>
    <row r="18" spans="1:6" s="14" customFormat="1" ht="15.75">
      <c r="A18" s="17" t="s">
        <v>15</v>
      </c>
      <c r="B18" s="18" t="s">
        <v>14</v>
      </c>
      <c r="C18" s="18" t="s">
        <v>1</v>
      </c>
      <c r="D18" s="19">
        <f>SUM(D19+D20)</f>
        <v>127.38</v>
      </c>
      <c r="E18" s="19">
        <f>SUM(E19+E20)</f>
        <v>52.579</v>
      </c>
      <c r="F18" s="16">
        <f t="shared" si="0"/>
        <v>41.27728057779871</v>
      </c>
    </row>
    <row r="19" spans="1:6" s="13" customFormat="1" ht="15.75">
      <c r="A19" s="17" t="s">
        <v>16</v>
      </c>
      <c r="B19" s="18" t="s">
        <v>14</v>
      </c>
      <c r="C19" s="18" t="s">
        <v>17</v>
      </c>
      <c r="D19" s="19">
        <v>123.78</v>
      </c>
      <c r="E19" s="19">
        <v>48.979</v>
      </c>
      <c r="F19" s="16">
        <f t="shared" si="0"/>
        <v>39.56939731782194</v>
      </c>
    </row>
    <row r="20" spans="1:6" s="13" customFormat="1" ht="31.5">
      <c r="A20" s="17" t="s">
        <v>43</v>
      </c>
      <c r="B20" s="18" t="s">
        <v>14</v>
      </c>
      <c r="C20" s="18" t="s">
        <v>44</v>
      </c>
      <c r="D20" s="19">
        <v>3.6</v>
      </c>
      <c r="E20" s="19">
        <v>3.6</v>
      </c>
      <c r="F20" s="16">
        <f t="shared" si="0"/>
        <v>100</v>
      </c>
    </row>
    <row r="21" spans="1:6" s="13" customFormat="1" ht="15.75">
      <c r="A21" s="17" t="s">
        <v>37</v>
      </c>
      <c r="B21" s="18" t="s">
        <v>4</v>
      </c>
      <c r="C21" s="18" t="s">
        <v>1</v>
      </c>
      <c r="D21" s="19">
        <f>D22</f>
        <v>3102.683</v>
      </c>
      <c r="E21" s="19">
        <f>E22</f>
        <v>2725.185</v>
      </c>
      <c r="F21" s="16">
        <f t="shared" si="0"/>
        <v>87.83317535178425</v>
      </c>
    </row>
    <row r="22" spans="1:6" s="14" customFormat="1" ht="18" customHeight="1">
      <c r="A22" s="17" t="s">
        <v>38</v>
      </c>
      <c r="B22" s="18" t="s">
        <v>4</v>
      </c>
      <c r="C22" s="18" t="s">
        <v>39</v>
      </c>
      <c r="D22" s="20">
        <v>3102.683</v>
      </c>
      <c r="E22" s="19">
        <v>2725.185</v>
      </c>
      <c r="F22" s="16">
        <f t="shared" si="0"/>
        <v>87.83317535178425</v>
      </c>
    </row>
    <row r="23" spans="1:6" s="1" customFormat="1" ht="15.75">
      <c r="A23" s="17" t="s">
        <v>7</v>
      </c>
      <c r="B23" s="18" t="s">
        <v>0</v>
      </c>
      <c r="C23" s="18" t="s">
        <v>1</v>
      </c>
      <c r="D23" s="19">
        <f>SUM(D24+D25+D26)</f>
        <v>7976.598</v>
      </c>
      <c r="E23" s="19">
        <f>SUM(E24+E25+E26)</f>
        <v>7762.262</v>
      </c>
      <c r="F23" s="16">
        <f t="shared" si="0"/>
        <v>97.31293967678953</v>
      </c>
    </row>
    <row r="24" spans="1:6" s="1" customFormat="1" ht="18" customHeight="1">
      <c r="A24" s="17" t="s">
        <v>8</v>
      </c>
      <c r="B24" s="18" t="s">
        <v>0</v>
      </c>
      <c r="C24" s="18" t="s">
        <v>2</v>
      </c>
      <c r="D24" s="19">
        <v>5626.148</v>
      </c>
      <c r="E24" s="19">
        <v>5626.147</v>
      </c>
      <c r="F24" s="16">
        <f t="shared" si="0"/>
        <v>99.99998222584972</v>
      </c>
    </row>
    <row r="25" spans="1:6" s="1" customFormat="1" ht="17.25" customHeight="1">
      <c r="A25" s="21" t="s">
        <v>9</v>
      </c>
      <c r="B25" s="18" t="s">
        <v>0</v>
      </c>
      <c r="C25" s="18" t="s">
        <v>3</v>
      </c>
      <c r="D25" s="19">
        <v>420.734</v>
      </c>
      <c r="E25" s="19">
        <v>407.392</v>
      </c>
      <c r="F25" s="16">
        <f t="shared" si="0"/>
        <v>96.82887525134646</v>
      </c>
    </row>
    <row r="26" spans="1:6" s="1" customFormat="1" ht="15.75">
      <c r="A26" s="17" t="s">
        <v>13</v>
      </c>
      <c r="B26" s="18" t="s">
        <v>0</v>
      </c>
      <c r="C26" s="18" t="s">
        <v>14</v>
      </c>
      <c r="D26" s="19">
        <v>1929.716</v>
      </c>
      <c r="E26" s="19">
        <v>1728.723</v>
      </c>
      <c r="F26" s="16">
        <f t="shared" si="0"/>
        <v>89.5843222526009</v>
      </c>
    </row>
    <row r="27" spans="1:6" s="1" customFormat="1" ht="15.75">
      <c r="A27" s="17" t="s">
        <v>25</v>
      </c>
      <c r="B27" s="18" t="s">
        <v>19</v>
      </c>
      <c r="C27" s="18" t="s">
        <v>1</v>
      </c>
      <c r="D27" s="19">
        <f>SUM(D28)</f>
        <v>15.856</v>
      </c>
      <c r="E27" s="19">
        <f>SUM(E28)</f>
        <v>15.856</v>
      </c>
      <c r="F27" s="16">
        <f t="shared" si="0"/>
        <v>100</v>
      </c>
    </row>
    <row r="28" spans="1:6" s="1" customFormat="1" ht="15.75">
      <c r="A28" s="17" t="s">
        <v>18</v>
      </c>
      <c r="B28" s="18" t="s">
        <v>19</v>
      </c>
      <c r="C28" s="18" t="s">
        <v>19</v>
      </c>
      <c r="D28" s="19">
        <v>15.856</v>
      </c>
      <c r="E28" s="19">
        <v>15.856</v>
      </c>
      <c r="F28" s="16">
        <f t="shared" si="0"/>
        <v>100</v>
      </c>
    </row>
    <row r="29" spans="1:6" s="1" customFormat="1" ht="15.75">
      <c r="A29" s="17" t="s">
        <v>26</v>
      </c>
      <c r="B29" s="18" t="s">
        <v>20</v>
      </c>
      <c r="C29" s="18" t="s">
        <v>1</v>
      </c>
      <c r="D29" s="19">
        <f>SUM(D30)</f>
        <v>3.447</v>
      </c>
      <c r="E29" s="19">
        <f>SUM(E30)</f>
        <v>3.447</v>
      </c>
      <c r="F29" s="16">
        <f t="shared" si="0"/>
        <v>100</v>
      </c>
    </row>
    <row r="30" spans="1:6" s="1" customFormat="1" ht="15.75">
      <c r="A30" s="17" t="s">
        <v>27</v>
      </c>
      <c r="B30" s="18" t="s">
        <v>20</v>
      </c>
      <c r="C30" s="18" t="s">
        <v>2</v>
      </c>
      <c r="D30" s="19">
        <v>3.447</v>
      </c>
      <c r="E30" s="23">
        <v>3.447</v>
      </c>
      <c r="F30" s="16">
        <f t="shared" si="0"/>
        <v>100</v>
      </c>
    </row>
    <row r="31" spans="1:6" s="1" customFormat="1" ht="15.75">
      <c r="A31" s="17" t="s">
        <v>21</v>
      </c>
      <c r="B31" s="22" t="s">
        <v>17</v>
      </c>
      <c r="C31" s="22" t="s">
        <v>1</v>
      </c>
      <c r="D31" s="23">
        <f>D32+D33</f>
        <v>45.98</v>
      </c>
      <c r="E31" s="23">
        <f>E32+E33</f>
        <v>45.98</v>
      </c>
      <c r="F31" s="16">
        <f t="shared" si="0"/>
        <v>100</v>
      </c>
    </row>
    <row r="32" spans="1:6" s="8" customFormat="1" ht="15.75">
      <c r="A32" s="17" t="s">
        <v>36</v>
      </c>
      <c r="B32" s="22" t="s">
        <v>17</v>
      </c>
      <c r="C32" s="22" t="s">
        <v>2</v>
      </c>
      <c r="D32" s="23">
        <v>37.98</v>
      </c>
      <c r="E32" s="23">
        <v>37.98</v>
      </c>
      <c r="F32" s="16">
        <f t="shared" si="0"/>
        <v>100</v>
      </c>
    </row>
    <row r="33" spans="1:6" ht="15.75">
      <c r="A33" s="24" t="s">
        <v>40</v>
      </c>
      <c r="B33" s="22" t="s">
        <v>17</v>
      </c>
      <c r="C33" s="22" t="s">
        <v>14</v>
      </c>
      <c r="D33" s="23">
        <v>8</v>
      </c>
      <c r="E33" s="19">
        <v>8</v>
      </c>
      <c r="F33" s="16">
        <f t="shared" si="0"/>
        <v>100</v>
      </c>
    </row>
    <row r="34" spans="1:6" ht="17.25" customHeight="1">
      <c r="A34" s="30" t="s">
        <v>45</v>
      </c>
      <c r="B34" s="31"/>
      <c r="C34" s="32"/>
      <c r="D34" s="23">
        <f>SUM(D12)</f>
        <v>16129.432</v>
      </c>
      <c r="E34" s="23">
        <f>SUM(E12)</f>
        <v>15121.385999999999</v>
      </c>
      <c r="F34" s="16">
        <f t="shared" si="0"/>
        <v>93.75026969331591</v>
      </c>
    </row>
  </sheetData>
  <sheetProtection/>
  <mergeCells count="5">
    <mergeCell ref="A34:C34"/>
    <mergeCell ref="E3:G3"/>
    <mergeCell ref="A7:F7"/>
    <mergeCell ref="A8:F8"/>
    <mergeCell ref="A9:F9"/>
  </mergeCells>
  <printOptions/>
  <pageMargins left="0.7480314960629921" right="0.5511811023622047" top="0.5905511811023623" bottom="0.5905511811023623" header="0.5118110236220472" footer="0.5118110236220472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2016-03-17T10:48:09Z</cp:lastPrinted>
  <dcterms:created xsi:type="dcterms:W3CDTF">2006-06-08T10:29:13Z</dcterms:created>
  <dcterms:modified xsi:type="dcterms:W3CDTF">2016-05-24T12:52:15Z</dcterms:modified>
  <cp:category/>
  <cp:version/>
  <cp:contentType/>
  <cp:contentStatus/>
</cp:coreProperties>
</file>