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3"/>
  </bookViews>
  <sheets>
    <sheet name="Лист4" sheetId="1" state="hidden" r:id="rId1"/>
    <sheet name="лист 1" sheetId="2" r:id="rId2"/>
    <sheet name="2018-2020 Первично" sheetId="3" r:id="rId3"/>
    <sheet name="2018-2020 Новый" sheetId="4" r:id="rId4"/>
  </sheets>
  <definedNames/>
  <calcPr fullCalcOnLoad="1"/>
</workbook>
</file>

<file path=xl/sharedStrings.xml><?xml version="1.0" encoding="utf-8"?>
<sst xmlns="http://schemas.openxmlformats.org/spreadsheetml/2006/main" count="452" uniqueCount="155">
  <si>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</si>
  <si>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</si>
  <si>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</si>
  <si>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</si>
  <si>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</si>
  <si>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</si>
  <si>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</si>
  <si>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</si>
  <si>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</si>
  <si>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</si>
  <si>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</si>
  <si>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</si>
  <si>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</si>
  <si>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</si>
  <si>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</si>
  <si>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</si>
  <si>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</si>
  <si>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</si>
  <si>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</si>
  <si>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</si>
  <si>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</si>
  <si>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</si>
  <si>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</si>
  <si>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</si>
  <si>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</si>
  <si>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</si>
  <si>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</si>
  <si>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</si>
  <si>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</si>
  <si>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</si>
  <si>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</si>
  <si>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</si>
  <si>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</si>
  <si>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</si>
  <si>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</si>
  <si>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</si>
  <si>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</si>
  <si>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</si>
  <si>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</si>
  <si>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</si>
  <si>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</si>
  <si>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</si>
  <si>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</si>
  <si>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</si>
  <si>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</si>
  <si>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</si>
  <si>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</si>
  <si>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</si>
  <si>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</si>
  <si>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</si>
  <si>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</si>
  <si>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</si>
  <si>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</si>
  <si>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</si>
  <si>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</si>
  <si>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</si>
  <si>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</si>
  <si>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</si>
  <si>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</si>
  <si>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</si>
  <si>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</si>
  <si>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</si>
  <si>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</si>
  <si>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</si>
  <si>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</si>
  <si>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</si>
  <si>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</si>
  <si>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</si>
  <si>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</si>
  <si>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</si>
  <si>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</si>
  <si>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</si>
  <si>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</si>
  <si>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</si>
  <si>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</si>
  <si>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</si>
  <si>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</si>
  <si>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</si>
  <si>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</si>
  <si>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</si>
  <si>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</si>
  <si>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</si>
  <si>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</si>
  <si>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</si>
  <si>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</si>
  <si>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</si>
  <si>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</si>
  <si>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</si>
  <si>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</si>
  <si>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</si>
  <si>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</si>
  <si>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</si>
  <si>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</si>
  <si>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</si>
  <si>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</si>
  <si>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</si>
  <si>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</si>
  <si>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</si>
  <si>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</si>
  <si>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</si>
  <si>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</si>
  <si>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</si>
  <si>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</si>
  <si>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</si>
  <si>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</si>
  <si>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</si>
  <si>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 xml:space="preserve">000 116 51000 02 0000 140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</si>
  <si>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</si>
  <si>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</si>
  <si>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</si>
  <si>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</si>
  <si>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</si>
  <si>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</si>
  <si>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</si>
  <si>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</si>
  <si>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</si>
  <si>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</si>
  <si>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</si>
  <si>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</si>
  <si>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</si>
  <si>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</si>
  <si>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</si>
  <si>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</si>
  <si>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</si>
  <si>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</si>
  <si>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</si>
  <si>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</si>
  <si>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</si>
  <si>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</si>
  <si>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</si>
  <si>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</si>
  <si>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</si>
  <si>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</si>
  <si>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</si>
  <si>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                              № </t>
  </si>
  <si>
    <t>2018 год</t>
  </si>
  <si>
    <t>2019 год</t>
  </si>
  <si>
    <t>984 2 07 05030 13 0000 180</t>
  </si>
  <si>
    <t xml:space="preserve">984 2 02 29999 13 0000 151 </t>
  </si>
  <si>
    <t>984 2 02 30024 13 0000 151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</si>
  <si>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</si>
  <si>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</si>
  <si>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</si>
  <si>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 xml:space="preserve">000 2 02 29999 00 0000 151 </t>
  </si>
  <si>
    <t>000 2 02 30024 00 0000 151</t>
  </si>
  <si>
    <t>Шабалинского района Кировской области на 2018 год и на плановый период 2019 и 2020 годов по налоговым и неналоговым доходам,</t>
  </si>
  <si>
    <t>района Кировской области на 2018 год</t>
  </si>
  <si>
    <t>и на плановый период 2019 и 2020 годов"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</si>
  <si>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</si>
  <si>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</si>
  <si>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</si>
  <si>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от 18.12.2017  №4/26 </t>
  </si>
  <si>
    <t xml:space="preserve">"О внесении изменений в Решение </t>
  </si>
  <si>
    <t xml:space="preserve">Ленинской городской Думы </t>
  </si>
  <si>
    <t>от 25.05.2018   №8/63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</si>
</sst>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4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9" fontId="5" fillId="0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0" fontId="5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69" fontId="4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73">
      <selection activeCell="A2" sqref="A1:E8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21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8" t="s">
        <v>131</v>
      </c>
    </row>
    <row r="2" s="3" customFormat="1" ht="15.75">
      <c r="C2" s="18" t="s">
        <v>15</v>
      </c>
    </row>
    <row r="3" spans="1:3" s="3" customFormat="1" ht="16.5" customHeight="1">
      <c r="A3" s="11"/>
      <c r="B3" s="12"/>
      <c r="C3" s="19" t="s">
        <v>134</v>
      </c>
    </row>
    <row r="4" spans="1:3" s="3" customFormat="1" ht="14.25" customHeight="1">
      <c r="A4" s="11"/>
      <c r="B4" s="12"/>
      <c r="C4" s="19" t="s">
        <v>16</v>
      </c>
    </row>
    <row r="5" spans="1:3" s="3" customFormat="1" ht="14.25" customHeight="1">
      <c r="A5" s="15" t="s">
        <v>12</v>
      </c>
      <c r="B5" s="15"/>
      <c r="C5" s="20" t="s">
        <v>17</v>
      </c>
    </row>
    <row r="6" spans="1:3" s="3" customFormat="1" ht="14.25" customHeight="1">
      <c r="A6" s="15"/>
      <c r="B6" s="15"/>
      <c r="C6" s="20" t="s">
        <v>146</v>
      </c>
    </row>
    <row r="7" spans="1:3" s="3" customFormat="1" ht="14.25" customHeight="1">
      <c r="A7" s="15"/>
      <c r="B7" s="15"/>
      <c r="C7" s="20" t="s">
        <v>147</v>
      </c>
    </row>
    <row r="8" spans="1:3" s="2" customFormat="1" ht="14.25" customHeight="1">
      <c r="A8" s="66"/>
      <c r="B8" s="67"/>
      <c r="C8" s="67"/>
    </row>
    <row r="9" spans="1:3" ht="21" customHeight="1">
      <c r="A9" s="68" t="s">
        <v>38</v>
      </c>
      <c r="B9" s="68"/>
      <c r="C9" s="68"/>
    </row>
    <row r="10" spans="1:3" ht="15" customHeight="1">
      <c r="A10" s="65" t="s">
        <v>31</v>
      </c>
      <c r="B10" s="65"/>
      <c r="C10" s="65"/>
    </row>
    <row r="11" spans="1:3" ht="15" customHeight="1">
      <c r="A11" s="65" t="s">
        <v>145</v>
      </c>
      <c r="B11" s="65"/>
      <c r="C11" s="65"/>
    </row>
    <row r="12" spans="1:3" ht="15" customHeight="1">
      <c r="A12" s="65" t="s">
        <v>123</v>
      </c>
      <c r="B12" s="65"/>
      <c r="C12" s="65"/>
    </row>
    <row r="13" spans="1:3" ht="15.75">
      <c r="A13" s="4"/>
      <c r="B13" s="5"/>
      <c r="C13" s="23"/>
    </row>
    <row r="14" spans="1:5" ht="15.75" customHeight="1">
      <c r="A14" s="69" t="s">
        <v>51</v>
      </c>
      <c r="B14" s="70" t="s">
        <v>32</v>
      </c>
      <c r="C14" s="71" t="s">
        <v>33</v>
      </c>
      <c r="D14" s="72"/>
      <c r="E14" s="73"/>
    </row>
    <row r="15" spans="1:5" ht="47.25" customHeight="1">
      <c r="A15" s="69"/>
      <c r="B15" s="70"/>
      <c r="C15" s="74" t="s">
        <v>135</v>
      </c>
      <c r="D15" s="74" t="s">
        <v>136</v>
      </c>
      <c r="E15" s="74" t="s">
        <v>148</v>
      </c>
    </row>
    <row r="16" spans="1:5" ht="47.25" customHeight="1">
      <c r="A16" s="69"/>
      <c r="B16" s="70"/>
      <c r="C16" s="74"/>
      <c r="D16" s="74"/>
      <c r="E16" s="74"/>
    </row>
    <row r="17" spans="1:5" s="27" customFormat="1" ht="19.5" customHeight="1">
      <c r="A17" s="9" t="s">
        <v>54</v>
      </c>
      <c r="B17" s="9" t="s">
        <v>50</v>
      </c>
      <c r="C17" s="41">
        <f>C18+C28+C36+C43+C23+C49+C56</f>
        <v>7893.970000000001</v>
      </c>
      <c r="D17" s="41">
        <f>D18+D28+D36+D43+D23+D49+D56</f>
        <v>8055.17</v>
      </c>
      <c r="E17" s="41">
        <f>E18+E28+E36+E43+E23+E49+E56</f>
        <v>8070.97</v>
      </c>
    </row>
    <row r="18" spans="1:5" s="2" customFormat="1" ht="24.75" customHeight="1">
      <c r="A18" s="9" t="s">
        <v>57</v>
      </c>
      <c r="B18" s="9" t="s">
        <v>55</v>
      </c>
      <c r="C18" s="41">
        <f>C19</f>
        <v>4041.7000000000003</v>
      </c>
      <c r="D18" s="41">
        <f>D19</f>
        <v>4042.44</v>
      </c>
      <c r="E18" s="41">
        <f>E19</f>
        <v>4043.1800000000003</v>
      </c>
    </row>
    <row r="19" spans="1:5" s="2" customFormat="1" ht="21.75" customHeight="1">
      <c r="A19" s="9" t="s">
        <v>58</v>
      </c>
      <c r="B19" s="9" t="s">
        <v>52</v>
      </c>
      <c r="C19" s="42">
        <f>C20+C21+C22</f>
        <v>4041.7000000000003</v>
      </c>
      <c r="D19" s="42">
        <f>D20+D21+D22</f>
        <v>4042.44</v>
      </c>
      <c r="E19" s="42">
        <f>E20+E21+E22</f>
        <v>4043.1800000000003</v>
      </c>
    </row>
    <row r="20" spans="1:5" s="2" customFormat="1" ht="75.75" customHeight="1">
      <c r="A20" s="37" t="s">
        <v>49</v>
      </c>
      <c r="B20" s="13" t="s">
        <v>27</v>
      </c>
      <c r="C20" s="43">
        <v>4019.4</v>
      </c>
      <c r="D20" s="43">
        <v>4019.4</v>
      </c>
      <c r="E20" s="43">
        <v>4019.4</v>
      </c>
    </row>
    <row r="21" spans="1:5" s="2" customFormat="1" ht="85.5" customHeight="1">
      <c r="A21" s="8" t="s">
        <v>26</v>
      </c>
      <c r="B21" s="8" t="s">
        <v>28</v>
      </c>
      <c r="C21" s="43">
        <v>17.5</v>
      </c>
      <c r="D21" s="43">
        <v>18.24</v>
      </c>
      <c r="E21" s="43">
        <v>18.98</v>
      </c>
    </row>
    <row r="22" spans="1:5" s="2" customFormat="1" ht="36" customHeight="1">
      <c r="A22" s="8" t="s">
        <v>124</v>
      </c>
      <c r="B22" s="8" t="s">
        <v>22</v>
      </c>
      <c r="C22" s="43">
        <v>4.8</v>
      </c>
      <c r="D22" s="43">
        <v>4.8</v>
      </c>
      <c r="E22" s="43">
        <v>4.8</v>
      </c>
    </row>
    <row r="23" spans="1:5" s="2" customFormat="1" ht="36.75" customHeight="1">
      <c r="A23" s="38" t="s">
        <v>13</v>
      </c>
      <c r="B23" s="28" t="s">
        <v>14</v>
      </c>
      <c r="C23" s="44">
        <f>C24</f>
        <v>1201.27</v>
      </c>
      <c r="D23" s="44">
        <f>D24</f>
        <v>1277.73</v>
      </c>
      <c r="E23" s="44">
        <f>E24</f>
        <v>1253.79</v>
      </c>
    </row>
    <row r="24" spans="1:5" s="2" customFormat="1" ht="36" customHeight="1">
      <c r="A24" s="24" t="s">
        <v>18</v>
      </c>
      <c r="B24" s="29" t="s">
        <v>19</v>
      </c>
      <c r="C24" s="45">
        <f>+C25+C26+C27</f>
        <v>1201.27</v>
      </c>
      <c r="D24" s="45">
        <f>+D25+D26+D27</f>
        <v>1277.73</v>
      </c>
      <c r="E24" s="45">
        <f>+E25+E26+E27</f>
        <v>1253.79</v>
      </c>
    </row>
    <row r="25" spans="1:5" s="2" customFormat="1" ht="77.25" customHeight="1">
      <c r="A25" s="25" t="s">
        <v>75</v>
      </c>
      <c r="B25" s="30" t="s">
        <v>59</v>
      </c>
      <c r="C25" s="45">
        <v>396.45</v>
      </c>
      <c r="D25" s="45">
        <v>424.97</v>
      </c>
      <c r="E25" s="45">
        <v>417.01</v>
      </c>
    </row>
    <row r="26" spans="1:5" s="2" customFormat="1" ht="100.5" customHeight="1">
      <c r="A26" s="25" t="s">
        <v>76</v>
      </c>
      <c r="B26" s="30" t="s">
        <v>60</v>
      </c>
      <c r="C26" s="45">
        <v>3.26</v>
      </c>
      <c r="D26" s="45">
        <v>3.31</v>
      </c>
      <c r="E26" s="45">
        <v>3.25</v>
      </c>
    </row>
    <row r="27" spans="1:5" s="2" customFormat="1" ht="70.5" customHeight="1">
      <c r="A27" s="25" t="s">
        <v>77</v>
      </c>
      <c r="B27" s="30" t="s">
        <v>61</v>
      </c>
      <c r="C27" s="45">
        <v>801.56</v>
      </c>
      <c r="D27" s="45">
        <v>849.45</v>
      </c>
      <c r="E27" s="45">
        <v>833.53</v>
      </c>
    </row>
    <row r="28" spans="1:5" s="27" customFormat="1" ht="22.5" customHeight="1">
      <c r="A28" s="9" t="s">
        <v>0</v>
      </c>
      <c r="B28" s="9" t="s">
        <v>1</v>
      </c>
      <c r="C28" s="42">
        <f>C31+C29</f>
        <v>1568</v>
      </c>
      <c r="D28" s="42">
        <f>D31+D29</f>
        <v>1568</v>
      </c>
      <c r="E28" s="42">
        <f>E31+E29</f>
        <v>1568</v>
      </c>
    </row>
    <row r="29" spans="1:5" s="27" customFormat="1" ht="18" customHeight="1">
      <c r="A29" s="17" t="s">
        <v>4</v>
      </c>
      <c r="B29" s="9" t="s">
        <v>29</v>
      </c>
      <c r="C29" s="42">
        <f>C30</f>
        <v>703</v>
      </c>
      <c r="D29" s="42">
        <f>D30</f>
        <v>703</v>
      </c>
      <c r="E29" s="42">
        <f>E30</f>
        <v>703</v>
      </c>
    </row>
    <row r="30" spans="1:5" s="2" customFormat="1" ht="36" customHeight="1">
      <c r="A30" s="16" t="s">
        <v>78</v>
      </c>
      <c r="B30" s="8" t="s">
        <v>79</v>
      </c>
      <c r="C30" s="43">
        <v>703</v>
      </c>
      <c r="D30" s="43">
        <v>703</v>
      </c>
      <c r="E30" s="43">
        <v>703</v>
      </c>
    </row>
    <row r="31" spans="1:5" s="2" customFormat="1" ht="15.75" customHeight="1">
      <c r="A31" s="17" t="s">
        <v>39</v>
      </c>
      <c r="B31" s="9" t="s">
        <v>40</v>
      </c>
      <c r="C31" s="41">
        <f>(C32+C34)</f>
        <v>865</v>
      </c>
      <c r="D31" s="41">
        <f>(D32+D34)</f>
        <v>865</v>
      </c>
      <c r="E31" s="41">
        <f>(E32+E34)</f>
        <v>865</v>
      </c>
    </row>
    <row r="32" spans="1:5" s="2" customFormat="1" ht="24" customHeight="1">
      <c r="A32" s="17" t="s">
        <v>80</v>
      </c>
      <c r="B32" s="9" t="s">
        <v>81</v>
      </c>
      <c r="C32" s="41">
        <f>C33</f>
        <v>251</v>
      </c>
      <c r="D32" s="41">
        <f>D33</f>
        <v>251</v>
      </c>
      <c r="E32" s="41">
        <f>E33</f>
        <v>251</v>
      </c>
    </row>
    <row r="33" spans="1:5" s="2" customFormat="1" ht="39" customHeight="1">
      <c r="A33" s="16" t="s">
        <v>82</v>
      </c>
      <c r="B33" s="8" t="s">
        <v>83</v>
      </c>
      <c r="C33" s="43">
        <v>251</v>
      </c>
      <c r="D33" s="43">
        <v>251</v>
      </c>
      <c r="E33" s="43">
        <v>251</v>
      </c>
    </row>
    <row r="34" spans="1:5" s="2" customFormat="1" ht="30" customHeight="1">
      <c r="A34" s="17" t="s">
        <v>84</v>
      </c>
      <c r="B34" s="9" t="s">
        <v>85</v>
      </c>
      <c r="C34" s="42">
        <f>C35</f>
        <v>614</v>
      </c>
      <c r="D34" s="42">
        <f>D35</f>
        <v>614</v>
      </c>
      <c r="E34" s="42">
        <f>E35</f>
        <v>614</v>
      </c>
    </row>
    <row r="35" spans="1:5" s="2" customFormat="1" ht="39" customHeight="1">
      <c r="A35" s="16" t="s">
        <v>86</v>
      </c>
      <c r="B35" s="8" t="s">
        <v>87</v>
      </c>
      <c r="C35" s="43">
        <v>614</v>
      </c>
      <c r="D35" s="43">
        <v>614</v>
      </c>
      <c r="E35" s="43">
        <v>614</v>
      </c>
    </row>
    <row r="36" spans="1:5" s="2" customFormat="1" ht="48" customHeight="1">
      <c r="A36" s="9" t="s">
        <v>56</v>
      </c>
      <c r="B36" s="9" t="s">
        <v>53</v>
      </c>
      <c r="C36" s="42">
        <f>C37+C40</f>
        <v>937</v>
      </c>
      <c r="D36" s="42">
        <f>D37+D40</f>
        <v>968</v>
      </c>
      <c r="E36" s="42">
        <f>E37+E40</f>
        <v>1007</v>
      </c>
    </row>
    <row r="37" spans="1:5" s="27" customFormat="1" ht="79.5" customHeight="1">
      <c r="A37" s="9" t="s">
        <v>2</v>
      </c>
      <c r="B37" s="14" t="s">
        <v>37</v>
      </c>
      <c r="C37" s="42">
        <f aca="true" t="shared" si="0" ref="C37:E38">C38</f>
        <v>405</v>
      </c>
      <c r="D37" s="42">
        <f t="shared" si="0"/>
        <v>400</v>
      </c>
      <c r="E37" s="42">
        <f t="shared" si="0"/>
        <v>400</v>
      </c>
    </row>
    <row r="38" spans="1:5" s="2" customFormat="1" ht="56.25" customHeight="1">
      <c r="A38" s="8" t="s">
        <v>3</v>
      </c>
      <c r="B38" s="7" t="s">
        <v>44</v>
      </c>
      <c r="C38" s="43">
        <f t="shared" si="0"/>
        <v>405</v>
      </c>
      <c r="D38" s="43">
        <f t="shared" si="0"/>
        <v>400</v>
      </c>
      <c r="E38" s="43">
        <f t="shared" si="0"/>
        <v>400</v>
      </c>
    </row>
    <row r="39" spans="1:5" s="2" customFormat="1" ht="73.5" customHeight="1">
      <c r="A39" s="8" t="s">
        <v>121</v>
      </c>
      <c r="B39" s="7" t="s">
        <v>88</v>
      </c>
      <c r="C39" s="43">
        <v>405</v>
      </c>
      <c r="D39" s="43">
        <v>400</v>
      </c>
      <c r="E39" s="43">
        <v>400</v>
      </c>
    </row>
    <row r="40" spans="1:5" s="27" customFormat="1" ht="68.25" customHeight="1">
      <c r="A40" s="9" t="s">
        <v>41</v>
      </c>
      <c r="B40" s="9" t="s">
        <v>5</v>
      </c>
      <c r="C40" s="42">
        <f aca="true" t="shared" si="1" ref="C40:E41">C41</f>
        <v>532</v>
      </c>
      <c r="D40" s="42">
        <f t="shared" si="1"/>
        <v>568</v>
      </c>
      <c r="E40" s="42">
        <f t="shared" si="1"/>
        <v>607</v>
      </c>
    </row>
    <row r="41" spans="1:5" s="2" customFormat="1" ht="96.75" customHeight="1">
      <c r="A41" s="8" t="s">
        <v>45</v>
      </c>
      <c r="B41" s="8" t="s">
        <v>36</v>
      </c>
      <c r="C41" s="43">
        <f t="shared" si="1"/>
        <v>532</v>
      </c>
      <c r="D41" s="43">
        <f t="shared" si="1"/>
        <v>568</v>
      </c>
      <c r="E41" s="43">
        <f t="shared" si="1"/>
        <v>607</v>
      </c>
    </row>
    <row r="42" spans="1:5" s="2" customFormat="1" ht="82.5" customHeight="1">
      <c r="A42" s="8" t="s">
        <v>90</v>
      </c>
      <c r="B42" s="8" t="s">
        <v>89</v>
      </c>
      <c r="C42" s="43">
        <v>532</v>
      </c>
      <c r="D42" s="43">
        <v>568</v>
      </c>
      <c r="E42" s="43">
        <v>607</v>
      </c>
    </row>
    <row r="43" spans="1:5" s="27" customFormat="1" ht="32.25" customHeight="1" hidden="1">
      <c r="A43" s="9" t="s">
        <v>30</v>
      </c>
      <c r="B43" s="9" t="s">
        <v>127</v>
      </c>
      <c r="C43" s="42">
        <f>C44</f>
        <v>0</v>
      </c>
      <c r="D43" s="42">
        <f>D44</f>
        <v>0</v>
      </c>
      <c r="E43" s="42">
        <f>E44</f>
        <v>0</v>
      </c>
    </row>
    <row r="44" spans="1:5" s="2" customFormat="1" ht="20.25" customHeight="1" hidden="1">
      <c r="A44" s="8" t="s">
        <v>9</v>
      </c>
      <c r="B44" s="8" t="s">
        <v>23</v>
      </c>
      <c r="C44" s="43">
        <f>C46+C48</f>
        <v>0</v>
      </c>
      <c r="D44" s="43">
        <f>D46+D48</f>
        <v>0</v>
      </c>
      <c r="E44" s="43">
        <f>E46+E48</f>
        <v>0</v>
      </c>
    </row>
    <row r="45" spans="1:5" s="2" customFormat="1" ht="33" customHeight="1" hidden="1">
      <c r="A45" s="16" t="s">
        <v>126</v>
      </c>
      <c r="B45" s="16" t="s">
        <v>125</v>
      </c>
      <c r="C45" s="43">
        <f>C46</f>
        <v>0</v>
      </c>
      <c r="D45" s="43">
        <f>D46</f>
        <v>0</v>
      </c>
      <c r="E45" s="43">
        <f>E46</f>
        <v>0</v>
      </c>
    </row>
    <row r="46" spans="1:5" s="2" customFormat="1" ht="34.5" customHeight="1" hidden="1">
      <c r="A46" s="16" t="s">
        <v>122</v>
      </c>
      <c r="B46" s="16" t="s">
        <v>128</v>
      </c>
      <c r="C46" s="43">
        <v>0</v>
      </c>
      <c r="D46" s="43">
        <v>0</v>
      </c>
      <c r="E46" s="43">
        <v>0</v>
      </c>
    </row>
    <row r="47" spans="1:5" s="2" customFormat="1" ht="26.25" customHeight="1" hidden="1">
      <c r="A47" s="8" t="s">
        <v>25</v>
      </c>
      <c r="B47" s="8" t="s">
        <v>24</v>
      </c>
      <c r="C47" s="43">
        <f>C48</f>
        <v>0</v>
      </c>
      <c r="D47" s="43">
        <f>D48</f>
        <v>0</v>
      </c>
      <c r="E47" s="43">
        <f>E48</f>
        <v>0</v>
      </c>
    </row>
    <row r="48" spans="1:5" s="2" customFormat="1" ht="36" customHeight="1" hidden="1">
      <c r="A48" s="8" t="s">
        <v>91</v>
      </c>
      <c r="B48" s="8" t="s">
        <v>92</v>
      </c>
      <c r="C48" s="43">
        <v>0</v>
      </c>
      <c r="D48" s="43">
        <v>0</v>
      </c>
      <c r="E48" s="43">
        <v>0</v>
      </c>
    </row>
    <row r="49" spans="1:5" s="27" customFormat="1" ht="36.75" customHeight="1">
      <c r="A49" s="9" t="s">
        <v>42</v>
      </c>
      <c r="B49" s="9" t="s">
        <v>6</v>
      </c>
      <c r="C49" s="42">
        <f>C50+C53</f>
        <v>125</v>
      </c>
      <c r="D49" s="42">
        <f>D50+D53</f>
        <v>175</v>
      </c>
      <c r="E49" s="42">
        <f>E50+E53</f>
        <v>175</v>
      </c>
    </row>
    <row r="50" spans="1:5" s="27" customFormat="1" ht="64.5" customHeight="1">
      <c r="A50" s="8" t="s">
        <v>46</v>
      </c>
      <c r="B50" s="13" t="s">
        <v>43</v>
      </c>
      <c r="C50" s="43">
        <f aca="true" t="shared" si="2" ref="C50:E51">C51</f>
        <v>100</v>
      </c>
      <c r="D50" s="43">
        <f t="shared" si="2"/>
        <v>150</v>
      </c>
      <c r="E50" s="43">
        <f t="shared" si="2"/>
        <v>150</v>
      </c>
    </row>
    <row r="51" spans="1:5" s="27" customFormat="1" ht="68.25" customHeight="1">
      <c r="A51" s="8" t="s">
        <v>94</v>
      </c>
      <c r="B51" s="13" t="s">
        <v>96</v>
      </c>
      <c r="C51" s="43">
        <f t="shared" si="2"/>
        <v>100</v>
      </c>
      <c r="D51" s="43">
        <f t="shared" si="2"/>
        <v>150</v>
      </c>
      <c r="E51" s="43">
        <f t="shared" si="2"/>
        <v>150</v>
      </c>
    </row>
    <row r="52" spans="1:5" s="27" customFormat="1" ht="69.75" customHeight="1">
      <c r="A52" s="8" t="s">
        <v>95</v>
      </c>
      <c r="B52" s="13" t="s">
        <v>93</v>
      </c>
      <c r="C52" s="43">
        <v>100</v>
      </c>
      <c r="D52" s="43">
        <v>150</v>
      </c>
      <c r="E52" s="43">
        <v>150</v>
      </c>
    </row>
    <row r="53" spans="1:5" s="27" customFormat="1" ht="47.25" customHeight="1">
      <c r="A53" s="8" t="s">
        <v>35</v>
      </c>
      <c r="B53" s="8" t="s">
        <v>7</v>
      </c>
      <c r="C53" s="43">
        <f aca="true" t="shared" si="3" ref="C53:E54">C54</f>
        <v>25</v>
      </c>
      <c r="D53" s="43">
        <f t="shared" si="3"/>
        <v>25</v>
      </c>
      <c r="E53" s="43">
        <f t="shared" si="3"/>
        <v>25</v>
      </c>
    </row>
    <row r="54" spans="1:5" s="27" customFormat="1" ht="33.75" customHeight="1">
      <c r="A54" s="16" t="s">
        <v>34</v>
      </c>
      <c r="B54" s="16" t="s">
        <v>8</v>
      </c>
      <c r="C54" s="43">
        <f t="shared" si="3"/>
        <v>25</v>
      </c>
      <c r="D54" s="43">
        <f t="shared" si="3"/>
        <v>25</v>
      </c>
      <c r="E54" s="43">
        <f t="shared" si="3"/>
        <v>25</v>
      </c>
    </row>
    <row r="55" spans="1:5" s="27" customFormat="1" ht="34.5" customHeight="1">
      <c r="A55" s="8" t="s">
        <v>108</v>
      </c>
      <c r="B55" s="8" t="s">
        <v>109</v>
      </c>
      <c r="C55" s="43">
        <v>25</v>
      </c>
      <c r="D55" s="43">
        <v>25</v>
      </c>
      <c r="E55" s="43">
        <v>25</v>
      </c>
    </row>
    <row r="56" spans="1:5" s="27" customFormat="1" ht="30" customHeight="1">
      <c r="A56" s="9" t="s">
        <v>47</v>
      </c>
      <c r="B56" s="17" t="s">
        <v>48</v>
      </c>
      <c r="C56" s="42">
        <f>C58+C60</f>
        <v>21</v>
      </c>
      <c r="D56" s="42">
        <f>D58+D60</f>
        <v>24</v>
      </c>
      <c r="E56" s="42">
        <f>E58+E60</f>
        <v>24</v>
      </c>
    </row>
    <row r="57" spans="1:5" s="2" customFormat="1" ht="36.75" customHeight="1">
      <c r="A57" s="39" t="s">
        <v>106</v>
      </c>
      <c r="B57" s="8" t="s">
        <v>62</v>
      </c>
      <c r="C57" s="43">
        <f>C58</f>
        <v>13</v>
      </c>
      <c r="D57" s="43">
        <f>D58</f>
        <v>15</v>
      </c>
      <c r="E57" s="43">
        <f>E58</f>
        <v>15</v>
      </c>
    </row>
    <row r="58" spans="1:5" s="2" customFormat="1" ht="51" customHeight="1">
      <c r="A58" s="8" t="s">
        <v>10</v>
      </c>
      <c r="B58" s="16" t="s">
        <v>11</v>
      </c>
      <c r="C58" s="43">
        <v>13</v>
      </c>
      <c r="D58" s="43">
        <v>15</v>
      </c>
      <c r="E58" s="43">
        <v>15</v>
      </c>
    </row>
    <row r="59" spans="1:5" s="2" customFormat="1" ht="30" customHeight="1">
      <c r="A59" s="6" t="s">
        <v>20</v>
      </c>
      <c r="B59" s="8" t="s">
        <v>21</v>
      </c>
      <c r="C59" s="43">
        <f>C60</f>
        <v>8</v>
      </c>
      <c r="D59" s="43">
        <f>D60</f>
        <v>9</v>
      </c>
      <c r="E59" s="43">
        <f>E60</f>
        <v>9</v>
      </c>
    </row>
    <row r="60" spans="1:5" s="2" customFormat="1" ht="37.5" customHeight="1">
      <c r="A60" s="26" t="s">
        <v>132</v>
      </c>
      <c r="B60" s="22" t="s">
        <v>133</v>
      </c>
      <c r="C60" s="43">
        <v>8</v>
      </c>
      <c r="D60" s="43">
        <v>9</v>
      </c>
      <c r="E60" s="43">
        <v>9</v>
      </c>
    </row>
    <row r="61" spans="1:5" s="2" customFormat="1" ht="23.25" customHeight="1">
      <c r="A61" s="9" t="s">
        <v>63</v>
      </c>
      <c r="B61" s="9" t="s">
        <v>64</v>
      </c>
      <c r="C61" s="42">
        <f>SUM(C62+C75+C78)</f>
        <v>0</v>
      </c>
      <c r="D61" s="42">
        <f>SUM(D62+D75+D78)</f>
        <v>0</v>
      </c>
      <c r="E61" s="42">
        <f>SUM(E62+E75+E78)</f>
        <v>0</v>
      </c>
    </row>
    <row r="62" spans="1:5" s="2" customFormat="1" ht="34.5" customHeight="1">
      <c r="A62" s="9" t="s">
        <v>65</v>
      </c>
      <c r="B62" s="9" t="s">
        <v>66</v>
      </c>
      <c r="C62" s="42">
        <f>C63+C72</f>
        <v>0</v>
      </c>
      <c r="D62" s="42">
        <f>D63+D72</f>
        <v>0</v>
      </c>
      <c r="E62" s="42">
        <f>E63+E72</f>
        <v>0</v>
      </c>
    </row>
    <row r="63" spans="1:5" s="2" customFormat="1" ht="36" customHeight="1">
      <c r="A63" s="31" t="s">
        <v>141</v>
      </c>
      <c r="B63" s="32" t="s">
        <v>142</v>
      </c>
      <c r="C63" s="42">
        <f>C64+C67+C70</f>
        <v>0</v>
      </c>
      <c r="D63" s="42">
        <f>D64+D67+D70</f>
        <v>0</v>
      </c>
      <c r="E63" s="42">
        <f>E64+E67+E70</f>
        <v>0</v>
      </c>
    </row>
    <row r="64" spans="1:5" s="2" customFormat="1" ht="81.75" customHeight="1" hidden="1">
      <c r="A64" s="9" t="s">
        <v>67</v>
      </c>
      <c r="B64" s="29" t="s">
        <v>68</v>
      </c>
      <c r="C64" s="45">
        <f aca="true" t="shared" si="4" ref="C64:E65">C65</f>
        <v>0</v>
      </c>
      <c r="D64" s="45">
        <f t="shared" si="4"/>
        <v>0</v>
      </c>
      <c r="E64" s="45">
        <f t="shared" si="4"/>
        <v>0</v>
      </c>
    </row>
    <row r="65" spans="1:5" s="2" customFormat="1" ht="81" customHeight="1" hidden="1">
      <c r="A65" s="8" t="s">
        <v>97</v>
      </c>
      <c r="B65" s="29" t="s">
        <v>98</v>
      </c>
      <c r="C65" s="45">
        <f t="shared" si="4"/>
        <v>0</v>
      </c>
      <c r="D65" s="45">
        <f t="shared" si="4"/>
        <v>0</v>
      </c>
      <c r="E65" s="45">
        <f t="shared" si="4"/>
        <v>0</v>
      </c>
    </row>
    <row r="66" spans="1:5" s="2" customFormat="1" ht="66" customHeight="1" hidden="1">
      <c r="A66" s="8" t="s">
        <v>99</v>
      </c>
      <c r="B66" s="29" t="s">
        <v>100</v>
      </c>
      <c r="C66" s="45">
        <v>0</v>
      </c>
      <c r="D66" s="45">
        <v>0</v>
      </c>
      <c r="E66" s="45">
        <v>0</v>
      </c>
    </row>
    <row r="67" spans="1:5" s="27" customFormat="1" ht="80.25" customHeight="1" hidden="1">
      <c r="A67" s="9" t="s">
        <v>69</v>
      </c>
      <c r="B67" s="40" t="s">
        <v>129</v>
      </c>
      <c r="C67" s="44">
        <f aca="true" t="shared" si="5" ref="C67:E68">C68</f>
        <v>0</v>
      </c>
      <c r="D67" s="44">
        <f t="shared" si="5"/>
        <v>0</v>
      </c>
      <c r="E67" s="44">
        <f t="shared" si="5"/>
        <v>0</v>
      </c>
    </row>
    <row r="68" spans="1:5" s="2" customFormat="1" ht="63.75" customHeight="1" hidden="1">
      <c r="A68" s="8" t="s">
        <v>101</v>
      </c>
      <c r="B68" s="29" t="s">
        <v>102</v>
      </c>
      <c r="C68" s="45">
        <f t="shared" si="5"/>
        <v>0</v>
      </c>
      <c r="D68" s="45">
        <f t="shared" si="5"/>
        <v>0</v>
      </c>
      <c r="E68" s="45">
        <f t="shared" si="5"/>
        <v>0</v>
      </c>
    </row>
    <row r="69" spans="1:5" s="2" customFormat="1" ht="48" customHeight="1" hidden="1">
      <c r="A69" s="8" t="s">
        <v>104</v>
      </c>
      <c r="B69" s="29" t="s">
        <v>103</v>
      </c>
      <c r="C69" s="45">
        <v>0</v>
      </c>
      <c r="D69" s="45">
        <v>0</v>
      </c>
      <c r="E69" s="45">
        <v>0</v>
      </c>
    </row>
    <row r="70" spans="1:5" s="27" customFormat="1" ht="24" customHeight="1">
      <c r="A70" s="31" t="s">
        <v>143</v>
      </c>
      <c r="B70" s="35" t="s">
        <v>70</v>
      </c>
      <c r="C70" s="42">
        <f>C71</f>
        <v>0</v>
      </c>
      <c r="D70" s="42">
        <f>D71</f>
        <v>0</v>
      </c>
      <c r="E70" s="42">
        <f>E71</f>
        <v>0</v>
      </c>
    </row>
    <row r="71" spans="1:5" s="2" customFormat="1" ht="24" customHeight="1">
      <c r="A71" s="34" t="s">
        <v>138</v>
      </c>
      <c r="B71" s="33" t="s">
        <v>107</v>
      </c>
      <c r="C71" s="43">
        <v>0</v>
      </c>
      <c r="D71" s="43">
        <v>0</v>
      </c>
      <c r="E71" s="43">
        <v>0</v>
      </c>
    </row>
    <row r="72" spans="1:5" s="2" customFormat="1" ht="15.75" customHeight="1">
      <c r="A72" s="31" t="s">
        <v>140</v>
      </c>
      <c r="B72" s="35" t="s">
        <v>130</v>
      </c>
      <c r="C72" s="42">
        <f aca="true" t="shared" si="6" ref="C72:E73">C73</f>
        <v>0</v>
      </c>
      <c r="D72" s="42">
        <f t="shared" si="6"/>
        <v>0</v>
      </c>
      <c r="E72" s="42">
        <f t="shared" si="6"/>
        <v>0</v>
      </c>
    </row>
    <row r="73" spans="1:5" s="2" customFormat="1" ht="39.75" customHeight="1">
      <c r="A73" s="34" t="s">
        <v>144</v>
      </c>
      <c r="B73" s="33" t="s">
        <v>71</v>
      </c>
      <c r="C73" s="43">
        <f t="shared" si="6"/>
        <v>0</v>
      </c>
      <c r="D73" s="43">
        <f t="shared" si="6"/>
        <v>0</v>
      </c>
      <c r="E73" s="43">
        <f t="shared" si="6"/>
        <v>0</v>
      </c>
    </row>
    <row r="74" spans="1:5" s="2" customFormat="1" ht="36" customHeight="1">
      <c r="A74" s="34" t="s">
        <v>139</v>
      </c>
      <c r="B74" s="33" t="s">
        <v>105</v>
      </c>
      <c r="C74" s="43">
        <v>0</v>
      </c>
      <c r="D74" s="43">
        <v>0</v>
      </c>
      <c r="E74" s="43">
        <v>0</v>
      </c>
    </row>
    <row r="75" spans="1:5" s="27" customFormat="1" ht="31.5" customHeight="1" hidden="1">
      <c r="A75" s="31" t="s">
        <v>110</v>
      </c>
      <c r="B75" s="46" t="s">
        <v>111</v>
      </c>
      <c r="C75" s="42">
        <f aca="true" t="shared" si="7" ref="C75:E76">C76</f>
        <v>0</v>
      </c>
      <c r="D75" s="42">
        <f t="shared" si="7"/>
        <v>0</v>
      </c>
      <c r="E75" s="42">
        <f t="shared" si="7"/>
        <v>0</v>
      </c>
    </row>
    <row r="76" spans="1:5" s="2" customFormat="1" ht="31.5" customHeight="1" hidden="1">
      <c r="A76" s="34" t="s">
        <v>114</v>
      </c>
      <c r="B76" s="47" t="s">
        <v>112</v>
      </c>
      <c r="C76" s="43">
        <f t="shared" si="7"/>
        <v>0</v>
      </c>
      <c r="D76" s="43">
        <f t="shared" si="7"/>
        <v>0</v>
      </c>
      <c r="E76" s="43">
        <f t="shared" si="7"/>
        <v>0</v>
      </c>
    </row>
    <row r="77" spans="1:5" s="2" customFormat="1" ht="31.5" customHeight="1" hidden="1">
      <c r="A77" s="34" t="s">
        <v>115</v>
      </c>
      <c r="B77" s="47" t="s">
        <v>113</v>
      </c>
      <c r="C77" s="43">
        <v>0</v>
      </c>
      <c r="D77" s="43">
        <v>0</v>
      </c>
      <c r="E77" s="43">
        <v>0</v>
      </c>
    </row>
    <row r="78" spans="1:5" ht="20.25" customHeight="1" hidden="1">
      <c r="A78" s="31" t="s">
        <v>72</v>
      </c>
      <c r="B78" s="46" t="s">
        <v>73</v>
      </c>
      <c r="C78" s="42">
        <f>C79</f>
        <v>0</v>
      </c>
      <c r="D78" s="42">
        <f>D79</f>
        <v>0</v>
      </c>
      <c r="E78" s="42">
        <f>E79</f>
        <v>0</v>
      </c>
    </row>
    <row r="79" spans="1:5" ht="33.75" customHeight="1" hidden="1">
      <c r="A79" s="34" t="s">
        <v>118</v>
      </c>
      <c r="B79" s="48" t="s">
        <v>117</v>
      </c>
      <c r="C79" s="43">
        <f>C80+C81</f>
        <v>0</v>
      </c>
      <c r="D79" s="43">
        <f>D80+D81</f>
        <v>0</v>
      </c>
      <c r="E79" s="43">
        <f>E80+E81</f>
        <v>0</v>
      </c>
    </row>
    <row r="80" spans="1:5" ht="66" customHeight="1" hidden="1">
      <c r="A80" s="34" t="s">
        <v>116</v>
      </c>
      <c r="B80" s="49" t="s">
        <v>119</v>
      </c>
      <c r="C80" s="43">
        <v>0</v>
      </c>
      <c r="D80" s="43">
        <v>0</v>
      </c>
      <c r="E80" s="43">
        <v>0</v>
      </c>
    </row>
    <row r="81" spans="1:5" ht="34.5" customHeight="1" hidden="1">
      <c r="A81" s="34" t="s">
        <v>137</v>
      </c>
      <c r="B81" s="49" t="s">
        <v>120</v>
      </c>
      <c r="C81" s="43">
        <v>0</v>
      </c>
      <c r="D81" s="43">
        <v>0</v>
      </c>
      <c r="E81" s="43">
        <v>0</v>
      </c>
    </row>
    <row r="82" spans="1:5" ht="23.25" customHeight="1">
      <c r="A82" s="36"/>
      <c r="B82" s="9" t="s">
        <v>74</v>
      </c>
      <c r="C82" s="41">
        <f>C17+C61</f>
        <v>7893.970000000001</v>
      </c>
      <c r="D82" s="41">
        <f>D17+D61</f>
        <v>8055.17</v>
      </c>
      <c r="E82" s="41">
        <f>E17+E61</f>
        <v>8070.97</v>
      </c>
    </row>
    <row r="83" s="10" customFormat="1" ht="32.25" customHeight="1"/>
  </sheetData>
  <sheetProtection/>
  <mergeCells count="11">
    <mergeCell ref="E15:E16"/>
    <mergeCell ref="A12:C12"/>
    <mergeCell ref="A8:C8"/>
    <mergeCell ref="A9:C9"/>
    <mergeCell ref="A10:C10"/>
    <mergeCell ref="A11:C11"/>
    <mergeCell ref="A14:A16"/>
    <mergeCell ref="B14:B16"/>
    <mergeCell ref="C14:E14"/>
    <mergeCell ref="C15:C16"/>
    <mergeCell ref="D15:D1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3">
      <selection activeCell="A86" sqref="A86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21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8" t="s">
        <v>131</v>
      </c>
    </row>
    <row r="2" s="3" customFormat="1" ht="15.75">
      <c r="C2" s="18" t="s">
        <v>15</v>
      </c>
    </row>
    <row r="3" spans="1:3" s="3" customFormat="1" ht="16.5" customHeight="1">
      <c r="A3" s="11"/>
      <c r="B3" s="12"/>
      <c r="C3" s="19" t="s">
        <v>134</v>
      </c>
    </row>
    <row r="4" spans="1:3" s="3" customFormat="1" ht="14.25" customHeight="1">
      <c r="A4" s="11"/>
      <c r="B4" s="12"/>
      <c r="C4" s="19" t="s">
        <v>16</v>
      </c>
    </row>
    <row r="5" spans="1:3" s="3" customFormat="1" ht="14.25" customHeight="1">
      <c r="A5" s="15" t="s">
        <v>12</v>
      </c>
      <c r="B5" s="15"/>
      <c r="C5" s="20" t="s">
        <v>17</v>
      </c>
    </row>
    <row r="6" spans="1:3" s="3" customFormat="1" ht="14.25" customHeight="1">
      <c r="A6" s="15"/>
      <c r="B6" s="15"/>
      <c r="C6" s="20" t="s">
        <v>146</v>
      </c>
    </row>
    <row r="7" spans="1:3" s="3" customFormat="1" ht="14.25" customHeight="1">
      <c r="A7" s="15"/>
      <c r="B7" s="15"/>
      <c r="C7" s="20" t="s">
        <v>147</v>
      </c>
    </row>
    <row r="8" spans="1:3" s="2" customFormat="1" ht="14.25" customHeight="1">
      <c r="A8" s="66"/>
      <c r="B8" s="67"/>
      <c r="C8" s="67"/>
    </row>
    <row r="9" spans="1:3" ht="21" customHeight="1">
      <c r="A9" s="68" t="s">
        <v>38</v>
      </c>
      <c r="B9" s="68"/>
      <c r="C9" s="68"/>
    </row>
    <row r="10" spans="1:4" ht="21" customHeight="1">
      <c r="A10" s="75" t="s">
        <v>31</v>
      </c>
      <c r="B10" s="75"/>
      <c r="C10" s="75"/>
      <c r="D10" s="75"/>
    </row>
    <row r="11" spans="1:3" ht="21" customHeight="1">
      <c r="A11" s="50" t="s">
        <v>145</v>
      </c>
      <c r="B11" s="50"/>
      <c r="C11" s="50"/>
    </row>
    <row r="12" spans="1:4" ht="21" customHeight="1">
      <c r="A12" s="75" t="s">
        <v>123</v>
      </c>
      <c r="B12" s="75"/>
      <c r="C12" s="75"/>
      <c r="D12" s="75"/>
    </row>
    <row r="13" spans="1:3" ht="15.75">
      <c r="A13" s="4"/>
      <c r="B13" s="5"/>
      <c r="C13" s="23"/>
    </row>
    <row r="14" spans="1:5" ht="15.75" customHeight="1">
      <c r="A14" s="69" t="s">
        <v>51</v>
      </c>
      <c r="B14" s="70" t="s">
        <v>32</v>
      </c>
      <c r="C14" s="71" t="s">
        <v>33</v>
      </c>
      <c r="D14" s="72"/>
      <c r="E14" s="73"/>
    </row>
    <row r="15" spans="1:5" ht="47.25" customHeight="1">
      <c r="A15" s="69"/>
      <c r="B15" s="70"/>
      <c r="C15" s="74" t="s">
        <v>135</v>
      </c>
      <c r="D15" s="74" t="s">
        <v>136</v>
      </c>
      <c r="E15" s="74" t="s">
        <v>148</v>
      </c>
    </row>
    <row r="16" spans="1:5" ht="47.25" customHeight="1">
      <c r="A16" s="69"/>
      <c r="B16" s="70"/>
      <c r="C16" s="74"/>
      <c r="D16" s="74"/>
      <c r="E16" s="74"/>
    </row>
    <row r="17" spans="1:5" s="27" customFormat="1" ht="19.5" customHeight="1">
      <c r="A17" s="9" t="s">
        <v>54</v>
      </c>
      <c r="B17" s="9" t="s">
        <v>50</v>
      </c>
      <c r="C17" s="41">
        <f>C18+C28+C36+C43+C23+C49+C56</f>
        <v>8313.970000000001</v>
      </c>
      <c r="D17" s="41">
        <f>D18+D28+D36+D43+D23+D49+D56</f>
        <v>8360.17</v>
      </c>
      <c r="E17" s="41">
        <f>E18+E28+E36+E43+E23+E49+E56</f>
        <v>8377.970000000001</v>
      </c>
    </row>
    <row r="18" spans="1:5" s="2" customFormat="1" ht="24.75" customHeight="1">
      <c r="A18" s="9" t="s">
        <v>57</v>
      </c>
      <c r="B18" s="9" t="s">
        <v>55</v>
      </c>
      <c r="C18" s="41">
        <f>C19</f>
        <v>4041.7000000000003</v>
      </c>
      <c r="D18" s="41">
        <f>D19</f>
        <v>4042.44</v>
      </c>
      <c r="E18" s="41">
        <f>E19</f>
        <v>4043.1800000000003</v>
      </c>
    </row>
    <row r="19" spans="1:5" s="2" customFormat="1" ht="21.75" customHeight="1">
      <c r="A19" s="9" t="s">
        <v>58</v>
      </c>
      <c r="B19" s="9" t="s">
        <v>52</v>
      </c>
      <c r="C19" s="42">
        <f>C20+C21+C22</f>
        <v>4041.7000000000003</v>
      </c>
      <c r="D19" s="42">
        <f>D20+D21+D22</f>
        <v>4042.44</v>
      </c>
      <c r="E19" s="42">
        <f>E20+E21+E22</f>
        <v>4043.1800000000003</v>
      </c>
    </row>
    <row r="20" spans="1:5" s="2" customFormat="1" ht="75.75" customHeight="1">
      <c r="A20" s="37" t="s">
        <v>49</v>
      </c>
      <c r="B20" s="13" t="s">
        <v>27</v>
      </c>
      <c r="C20" s="43">
        <v>4019.4</v>
      </c>
      <c r="D20" s="43">
        <v>4019.4</v>
      </c>
      <c r="E20" s="43">
        <v>4019.4</v>
      </c>
    </row>
    <row r="21" spans="1:5" s="2" customFormat="1" ht="85.5" customHeight="1">
      <c r="A21" s="8" t="s">
        <v>26</v>
      </c>
      <c r="B21" s="8" t="s">
        <v>28</v>
      </c>
      <c r="C21" s="43">
        <v>17.5</v>
      </c>
      <c r="D21" s="43">
        <v>18.24</v>
      </c>
      <c r="E21" s="43">
        <v>18.98</v>
      </c>
    </row>
    <row r="22" spans="1:5" s="2" customFormat="1" ht="36" customHeight="1">
      <c r="A22" s="8" t="s">
        <v>124</v>
      </c>
      <c r="B22" s="8" t="s">
        <v>22</v>
      </c>
      <c r="C22" s="43">
        <v>4.8</v>
      </c>
      <c r="D22" s="43">
        <v>4.8</v>
      </c>
      <c r="E22" s="43">
        <v>4.8</v>
      </c>
    </row>
    <row r="23" spans="1:5" s="2" customFormat="1" ht="36.75" customHeight="1">
      <c r="A23" s="38" t="s">
        <v>13</v>
      </c>
      <c r="B23" s="28" t="s">
        <v>14</v>
      </c>
      <c r="C23" s="44">
        <f>C24</f>
        <v>1201.27</v>
      </c>
      <c r="D23" s="44">
        <f>D24</f>
        <v>1277.73</v>
      </c>
      <c r="E23" s="44">
        <f>E24</f>
        <v>1253.79</v>
      </c>
    </row>
    <row r="24" spans="1:5" s="2" customFormat="1" ht="36" customHeight="1">
      <c r="A24" s="24" t="s">
        <v>18</v>
      </c>
      <c r="B24" s="29" t="s">
        <v>19</v>
      </c>
      <c r="C24" s="45">
        <f>+C25+C26+C27</f>
        <v>1201.27</v>
      </c>
      <c r="D24" s="45">
        <f>+D25+D26+D27</f>
        <v>1277.73</v>
      </c>
      <c r="E24" s="45">
        <f>+E25+E26+E27</f>
        <v>1253.79</v>
      </c>
    </row>
    <row r="25" spans="1:5" s="2" customFormat="1" ht="77.25" customHeight="1">
      <c r="A25" s="25" t="s">
        <v>75</v>
      </c>
      <c r="B25" s="30" t="s">
        <v>59</v>
      </c>
      <c r="C25" s="45">
        <v>396.45</v>
      </c>
      <c r="D25" s="45">
        <v>424.97</v>
      </c>
      <c r="E25" s="45">
        <v>417.01</v>
      </c>
    </row>
    <row r="26" spans="1:5" s="2" customFormat="1" ht="100.5" customHeight="1">
      <c r="A26" s="25" t="s">
        <v>76</v>
      </c>
      <c r="B26" s="30" t="s">
        <v>60</v>
      </c>
      <c r="C26" s="45">
        <v>3.26</v>
      </c>
      <c r="D26" s="45">
        <v>3.31</v>
      </c>
      <c r="E26" s="45">
        <v>3.25</v>
      </c>
    </row>
    <row r="27" spans="1:5" s="2" customFormat="1" ht="70.5" customHeight="1">
      <c r="A27" s="25" t="s">
        <v>77</v>
      </c>
      <c r="B27" s="30" t="s">
        <v>61</v>
      </c>
      <c r="C27" s="45">
        <v>801.56</v>
      </c>
      <c r="D27" s="45">
        <v>849.45</v>
      </c>
      <c r="E27" s="45">
        <v>833.53</v>
      </c>
    </row>
    <row r="28" spans="1:5" s="27" customFormat="1" ht="22.5" customHeight="1">
      <c r="A28" s="9" t="s">
        <v>0</v>
      </c>
      <c r="B28" s="9" t="s">
        <v>1</v>
      </c>
      <c r="C28" s="42">
        <f>C31+C29</f>
        <v>1568</v>
      </c>
      <c r="D28" s="42">
        <f>D31+D29</f>
        <v>1568</v>
      </c>
      <c r="E28" s="42">
        <f>E31+E29</f>
        <v>1568</v>
      </c>
    </row>
    <row r="29" spans="1:5" s="27" customFormat="1" ht="18" customHeight="1">
      <c r="A29" s="17" t="s">
        <v>4</v>
      </c>
      <c r="B29" s="9" t="s">
        <v>29</v>
      </c>
      <c r="C29" s="42">
        <f>C30</f>
        <v>703</v>
      </c>
      <c r="D29" s="42">
        <f>D30</f>
        <v>703</v>
      </c>
      <c r="E29" s="42">
        <f>E30</f>
        <v>703</v>
      </c>
    </row>
    <row r="30" spans="1:5" s="2" customFormat="1" ht="36" customHeight="1">
      <c r="A30" s="16" t="s">
        <v>78</v>
      </c>
      <c r="B30" s="8" t="s">
        <v>79</v>
      </c>
      <c r="C30" s="43">
        <v>703</v>
      </c>
      <c r="D30" s="43">
        <v>703</v>
      </c>
      <c r="E30" s="43">
        <v>703</v>
      </c>
    </row>
    <row r="31" spans="1:5" s="2" customFormat="1" ht="15.75" customHeight="1">
      <c r="A31" s="17" t="s">
        <v>39</v>
      </c>
      <c r="B31" s="9" t="s">
        <v>40</v>
      </c>
      <c r="C31" s="41">
        <f>(C32+C34)</f>
        <v>865</v>
      </c>
      <c r="D31" s="41">
        <f>(D32+D34)</f>
        <v>865</v>
      </c>
      <c r="E31" s="41">
        <f>(E32+E34)</f>
        <v>865</v>
      </c>
    </row>
    <row r="32" spans="1:5" s="2" customFormat="1" ht="24" customHeight="1">
      <c r="A32" s="17" t="s">
        <v>80</v>
      </c>
      <c r="B32" s="9" t="s">
        <v>81</v>
      </c>
      <c r="C32" s="41">
        <f>C33</f>
        <v>251</v>
      </c>
      <c r="D32" s="41">
        <f>D33</f>
        <v>251</v>
      </c>
      <c r="E32" s="41">
        <f>E33</f>
        <v>251</v>
      </c>
    </row>
    <row r="33" spans="1:5" s="2" customFormat="1" ht="39" customHeight="1">
      <c r="A33" s="16" t="s">
        <v>82</v>
      </c>
      <c r="B33" s="8" t="s">
        <v>83</v>
      </c>
      <c r="C33" s="43">
        <v>251</v>
      </c>
      <c r="D33" s="43">
        <v>251</v>
      </c>
      <c r="E33" s="43">
        <v>251</v>
      </c>
    </row>
    <row r="34" spans="1:5" s="2" customFormat="1" ht="30" customHeight="1">
      <c r="A34" s="17" t="s">
        <v>84</v>
      </c>
      <c r="B34" s="9" t="s">
        <v>85</v>
      </c>
      <c r="C34" s="42">
        <f>C35</f>
        <v>614</v>
      </c>
      <c r="D34" s="42">
        <f>D35</f>
        <v>614</v>
      </c>
      <c r="E34" s="42">
        <f>E35</f>
        <v>614</v>
      </c>
    </row>
    <row r="35" spans="1:5" s="2" customFormat="1" ht="39" customHeight="1">
      <c r="A35" s="16" t="s">
        <v>86</v>
      </c>
      <c r="B35" s="8" t="s">
        <v>87</v>
      </c>
      <c r="C35" s="43">
        <v>614</v>
      </c>
      <c r="D35" s="43">
        <v>614</v>
      </c>
      <c r="E35" s="43">
        <v>614</v>
      </c>
    </row>
    <row r="36" spans="1:5" s="2" customFormat="1" ht="48" customHeight="1">
      <c r="A36" s="9" t="s">
        <v>56</v>
      </c>
      <c r="B36" s="9" t="s">
        <v>53</v>
      </c>
      <c r="C36" s="42">
        <f>C37+C40</f>
        <v>1232</v>
      </c>
      <c r="D36" s="42">
        <f>D37+D40</f>
        <v>1248</v>
      </c>
      <c r="E36" s="42">
        <f>E37+E40</f>
        <v>1289</v>
      </c>
    </row>
    <row r="37" spans="1:5" s="27" customFormat="1" ht="79.5" customHeight="1">
      <c r="A37" s="9" t="s">
        <v>2</v>
      </c>
      <c r="B37" s="14" t="s">
        <v>37</v>
      </c>
      <c r="C37" s="42">
        <f aca="true" t="shared" si="0" ref="C37:E38">C38</f>
        <v>600</v>
      </c>
      <c r="D37" s="42">
        <f t="shared" si="0"/>
        <v>600</v>
      </c>
      <c r="E37" s="42">
        <f t="shared" si="0"/>
        <v>600</v>
      </c>
    </row>
    <row r="38" spans="1:5" s="2" customFormat="1" ht="56.25" customHeight="1">
      <c r="A38" s="8" t="s">
        <v>3</v>
      </c>
      <c r="B38" s="7" t="s">
        <v>44</v>
      </c>
      <c r="C38" s="43">
        <f t="shared" si="0"/>
        <v>600</v>
      </c>
      <c r="D38" s="43">
        <f t="shared" si="0"/>
        <v>600</v>
      </c>
      <c r="E38" s="43">
        <f t="shared" si="0"/>
        <v>600</v>
      </c>
    </row>
    <row r="39" spans="1:5" s="2" customFormat="1" ht="73.5" customHeight="1">
      <c r="A39" s="8" t="s">
        <v>121</v>
      </c>
      <c r="B39" s="7" t="s">
        <v>88</v>
      </c>
      <c r="C39" s="43">
        <v>600</v>
      </c>
      <c r="D39" s="43">
        <v>600</v>
      </c>
      <c r="E39" s="43">
        <v>600</v>
      </c>
    </row>
    <row r="40" spans="1:5" s="27" customFormat="1" ht="68.25" customHeight="1">
      <c r="A40" s="9" t="s">
        <v>41</v>
      </c>
      <c r="B40" s="9" t="s">
        <v>5</v>
      </c>
      <c r="C40" s="42">
        <f aca="true" t="shared" si="1" ref="C40:E41">C41</f>
        <v>632</v>
      </c>
      <c r="D40" s="42">
        <f t="shared" si="1"/>
        <v>648</v>
      </c>
      <c r="E40" s="42">
        <f t="shared" si="1"/>
        <v>689</v>
      </c>
    </row>
    <row r="41" spans="1:5" s="2" customFormat="1" ht="72.75" customHeight="1">
      <c r="A41" s="8" t="s">
        <v>45</v>
      </c>
      <c r="B41" s="8" t="s">
        <v>36</v>
      </c>
      <c r="C41" s="43">
        <f t="shared" si="1"/>
        <v>632</v>
      </c>
      <c r="D41" s="43">
        <f t="shared" si="1"/>
        <v>648</v>
      </c>
      <c r="E41" s="43">
        <f t="shared" si="1"/>
        <v>689</v>
      </c>
    </row>
    <row r="42" spans="1:5" s="2" customFormat="1" ht="74.25" customHeight="1">
      <c r="A42" s="8" t="s">
        <v>90</v>
      </c>
      <c r="B42" s="8" t="s">
        <v>89</v>
      </c>
      <c r="C42" s="43">
        <v>632</v>
      </c>
      <c r="D42" s="43">
        <v>648</v>
      </c>
      <c r="E42" s="43">
        <v>689</v>
      </c>
    </row>
    <row r="43" spans="1:5" s="27" customFormat="1" ht="32.25" customHeight="1" hidden="1">
      <c r="A43" s="9" t="s">
        <v>30</v>
      </c>
      <c r="B43" s="9" t="s">
        <v>127</v>
      </c>
      <c r="C43" s="42">
        <f>C44</f>
        <v>0</v>
      </c>
      <c r="D43" s="42">
        <f>D44</f>
        <v>0</v>
      </c>
      <c r="E43" s="42">
        <f>E44</f>
        <v>0</v>
      </c>
    </row>
    <row r="44" spans="1:5" s="2" customFormat="1" ht="20.25" customHeight="1" hidden="1">
      <c r="A44" s="8" t="s">
        <v>9</v>
      </c>
      <c r="B44" s="8" t="s">
        <v>23</v>
      </c>
      <c r="C44" s="43">
        <f>C46+C48</f>
        <v>0</v>
      </c>
      <c r="D44" s="43">
        <f>D46+D48</f>
        <v>0</v>
      </c>
      <c r="E44" s="43">
        <f>E46+E48</f>
        <v>0</v>
      </c>
    </row>
    <row r="45" spans="1:5" s="2" customFormat="1" ht="33" customHeight="1" hidden="1">
      <c r="A45" s="16" t="s">
        <v>126</v>
      </c>
      <c r="B45" s="16" t="s">
        <v>125</v>
      </c>
      <c r="C45" s="43">
        <f>C46</f>
        <v>0</v>
      </c>
      <c r="D45" s="43">
        <f>D46</f>
        <v>0</v>
      </c>
      <c r="E45" s="43">
        <f>E46</f>
        <v>0</v>
      </c>
    </row>
    <row r="46" spans="1:5" s="2" customFormat="1" ht="34.5" customHeight="1" hidden="1">
      <c r="A46" s="16" t="s">
        <v>122</v>
      </c>
      <c r="B46" s="16" t="s">
        <v>128</v>
      </c>
      <c r="C46" s="43">
        <v>0</v>
      </c>
      <c r="D46" s="43">
        <v>0</v>
      </c>
      <c r="E46" s="43">
        <v>0</v>
      </c>
    </row>
    <row r="47" spans="1:5" s="2" customFormat="1" ht="26.25" customHeight="1" hidden="1">
      <c r="A47" s="8" t="s">
        <v>25</v>
      </c>
      <c r="B47" s="8" t="s">
        <v>24</v>
      </c>
      <c r="C47" s="43">
        <f>C48</f>
        <v>0</v>
      </c>
      <c r="D47" s="43">
        <f>D48</f>
        <v>0</v>
      </c>
      <c r="E47" s="43">
        <f>E48</f>
        <v>0</v>
      </c>
    </row>
    <row r="48" spans="1:5" s="2" customFormat="1" ht="36" customHeight="1" hidden="1">
      <c r="A48" s="8" t="s">
        <v>91</v>
      </c>
      <c r="B48" s="8" t="s">
        <v>92</v>
      </c>
      <c r="C48" s="43">
        <v>0</v>
      </c>
      <c r="D48" s="43">
        <v>0</v>
      </c>
      <c r="E48" s="43">
        <v>0</v>
      </c>
    </row>
    <row r="49" spans="1:5" s="27" customFormat="1" ht="36.75" customHeight="1">
      <c r="A49" s="9" t="s">
        <v>42</v>
      </c>
      <c r="B49" s="9" t="s">
        <v>6</v>
      </c>
      <c r="C49" s="42">
        <f>C50+C53</f>
        <v>250</v>
      </c>
      <c r="D49" s="42">
        <f>D50+D53</f>
        <v>200</v>
      </c>
      <c r="E49" s="42">
        <f>E50+E53</f>
        <v>200</v>
      </c>
    </row>
    <row r="50" spans="1:5" s="27" customFormat="1" ht="64.5" customHeight="1">
      <c r="A50" s="8" t="s">
        <v>46</v>
      </c>
      <c r="B50" s="13" t="s">
        <v>43</v>
      </c>
      <c r="C50" s="43">
        <f aca="true" t="shared" si="2" ref="C50:E51">C51</f>
        <v>200</v>
      </c>
      <c r="D50" s="43">
        <f t="shared" si="2"/>
        <v>150</v>
      </c>
      <c r="E50" s="43">
        <f t="shared" si="2"/>
        <v>150</v>
      </c>
    </row>
    <row r="51" spans="1:5" s="27" customFormat="1" ht="68.25" customHeight="1">
      <c r="A51" s="8" t="s">
        <v>94</v>
      </c>
      <c r="B51" s="13" t="s">
        <v>96</v>
      </c>
      <c r="C51" s="43">
        <f t="shared" si="2"/>
        <v>200</v>
      </c>
      <c r="D51" s="43">
        <f t="shared" si="2"/>
        <v>150</v>
      </c>
      <c r="E51" s="43">
        <f t="shared" si="2"/>
        <v>150</v>
      </c>
    </row>
    <row r="52" spans="1:5" s="27" customFormat="1" ht="69.75" customHeight="1">
      <c r="A52" s="8" t="s">
        <v>95</v>
      </c>
      <c r="B52" s="13" t="s">
        <v>93</v>
      </c>
      <c r="C52" s="43">
        <v>200</v>
      </c>
      <c r="D52" s="43">
        <v>150</v>
      </c>
      <c r="E52" s="43">
        <v>150</v>
      </c>
    </row>
    <row r="53" spans="1:5" s="27" customFormat="1" ht="47.25" customHeight="1">
      <c r="A53" s="8" t="s">
        <v>35</v>
      </c>
      <c r="B53" s="8" t="s">
        <v>7</v>
      </c>
      <c r="C53" s="43">
        <f aca="true" t="shared" si="3" ref="C53:E54">C54</f>
        <v>50</v>
      </c>
      <c r="D53" s="43">
        <f t="shared" si="3"/>
        <v>50</v>
      </c>
      <c r="E53" s="43">
        <f t="shared" si="3"/>
        <v>50</v>
      </c>
    </row>
    <row r="54" spans="1:5" s="27" customFormat="1" ht="33.75" customHeight="1">
      <c r="A54" s="16" t="s">
        <v>34</v>
      </c>
      <c r="B54" s="16" t="s">
        <v>8</v>
      </c>
      <c r="C54" s="43">
        <f t="shared" si="3"/>
        <v>50</v>
      </c>
      <c r="D54" s="43">
        <f t="shared" si="3"/>
        <v>50</v>
      </c>
      <c r="E54" s="43">
        <f t="shared" si="3"/>
        <v>50</v>
      </c>
    </row>
    <row r="55" spans="1:5" s="27" customFormat="1" ht="34.5" customHeight="1">
      <c r="A55" s="8" t="s">
        <v>108</v>
      </c>
      <c r="B55" s="8" t="s">
        <v>109</v>
      </c>
      <c r="C55" s="43">
        <v>50</v>
      </c>
      <c r="D55" s="43">
        <v>50</v>
      </c>
      <c r="E55" s="43">
        <v>50</v>
      </c>
    </row>
    <row r="56" spans="1:5" s="27" customFormat="1" ht="30" customHeight="1">
      <c r="A56" s="9" t="s">
        <v>47</v>
      </c>
      <c r="B56" s="17" t="s">
        <v>48</v>
      </c>
      <c r="C56" s="42">
        <f>C58+C60</f>
        <v>21</v>
      </c>
      <c r="D56" s="42">
        <f>D58+D60</f>
        <v>24</v>
      </c>
      <c r="E56" s="42">
        <f>E58+E60</f>
        <v>24</v>
      </c>
    </row>
    <row r="57" spans="1:5" s="2" customFormat="1" ht="36.75" customHeight="1">
      <c r="A57" s="39" t="s">
        <v>106</v>
      </c>
      <c r="B57" s="8" t="s">
        <v>62</v>
      </c>
      <c r="C57" s="43">
        <f>C58</f>
        <v>13</v>
      </c>
      <c r="D57" s="43">
        <f>D58</f>
        <v>15</v>
      </c>
      <c r="E57" s="43">
        <f>E58</f>
        <v>15</v>
      </c>
    </row>
    <row r="58" spans="1:5" s="2" customFormat="1" ht="51" customHeight="1">
      <c r="A58" s="8" t="s">
        <v>10</v>
      </c>
      <c r="B58" s="16" t="s">
        <v>11</v>
      </c>
      <c r="C58" s="43">
        <v>13</v>
      </c>
      <c r="D58" s="43">
        <v>15</v>
      </c>
      <c r="E58" s="43">
        <v>15</v>
      </c>
    </row>
    <row r="59" spans="1:5" s="2" customFormat="1" ht="36.75" customHeight="1">
      <c r="A59" s="6" t="s">
        <v>20</v>
      </c>
      <c r="B59" s="8" t="s">
        <v>21</v>
      </c>
      <c r="C59" s="43">
        <f>C60</f>
        <v>8</v>
      </c>
      <c r="D59" s="43">
        <f>D60</f>
        <v>9</v>
      </c>
      <c r="E59" s="43">
        <f>E60</f>
        <v>9</v>
      </c>
    </row>
    <row r="60" spans="1:5" s="2" customFormat="1" ht="37.5" customHeight="1">
      <c r="A60" s="26" t="s">
        <v>132</v>
      </c>
      <c r="B60" s="22" t="s">
        <v>133</v>
      </c>
      <c r="C60" s="43">
        <v>8</v>
      </c>
      <c r="D60" s="43">
        <v>9</v>
      </c>
      <c r="E60" s="43">
        <v>9</v>
      </c>
    </row>
    <row r="61" spans="1:5" s="2" customFormat="1" ht="23.25" customHeight="1">
      <c r="A61" s="9" t="s">
        <v>63</v>
      </c>
      <c r="B61" s="9" t="s">
        <v>64</v>
      </c>
      <c r="C61" s="42">
        <f>SUM(C62+C75+C78)</f>
        <v>1.2</v>
      </c>
      <c r="D61" s="42">
        <f>SUM(D62+D75+D78)</f>
        <v>1.2</v>
      </c>
      <c r="E61" s="42">
        <f>SUM(E62+E75+E78)</f>
        <v>1.2</v>
      </c>
    </row>
    <row r="62" spans="1:5" s="2" customFormat="1" ht="34.5" customHeight="1">
      <c r="A62" s="9" t="s">
        <v>65</v>
      </c>
      <c r="B62" s="9" t="s">
        <v>66</v>
      </c>
      <c r="C62" s="42">
        <f>C63+C72</f>
        <v>1.2</v>
      </c>
      <c r="D62" s="42">
        <f>D63+D72</f>
        <v>1.2</v>
      </c>
      <c r="E62" s="42">
        <f>E63+E72</f>
        <v>1.2</v>
      </c>
    </row>
    <row r="63" spans="1:5" s="2" customFormat="1" ht="36" customHeight="1" hidden="1">
      <c r="A63" s="31" t="s">
        <v>141</v>
      </c>
      <c r="B63" s="32" t="s">
        <v>142</v>
      </c>
      <c r="C63" s="42">
        <f>C64+C67+C70</f>
        <v>0</v>
      </c>
      <c r="D63" s="42">
        <f>D64+D67+D70</f>
        <v>0</v>
      </c>
      <c r="E63" s="42">
        <f>E64+E67+E70</f>
        <v>0</v>
      </c>
    </row>
    <row r="64" spans="1:5" s="2" customFormat="1" ht="81.75" customHeight="1" hidden="1">
      <c r="A64" s="9" t="s">
        <v>67</v>
      </c>
      <c r="B64" s="29" t="s">
        <v>68</v>
      </c>
      <c r="C64" s="45">
        <f aca="true" t="shared" si="4" ref="C64:E65">C65</f>
        <v>0</v>
      </c>
      <c r="D64" s="45">
        <f t="shared" si="4"/>
        <v>0</v>
      </c>
      <c r="E64" s="45">
        <f t="shared" si="4"/>
        <v>0</v>
      </c>
    </row>
    <row r="65" spans="1:5" s="2" customFormat="1" ht="81" customHeight="1" hidden="1">
      <c r="A65" s="8" t="s">
        <v>97</v>
      </c>
      <c r="B65" s="29" t="s">
        <v>98</v>
      </c>
      <c r="C65" s="45">
        <f t="shared" si="4"/>
        <v>0</v>
      </c>
      <c r="D65" s="45">
        <f t="shared" si="4"/>
        <v>0</v>
      </c>
      <c r="E65" s="45">
        <f t="shared" si="4"/>
        <v>0</v>
      </c>
    </row>
    <row r="66" spans="1:5" s="2" customFormat="1" ht="66" customHeight="1" hidden="1">
      <c r="A66" s="8" t="s">
        <v>99</v>
      </c>
      <c r="B66" s="29" t="s">
        <v>100</v>
      </c>
      <c r="C66" s="45">
        <v>0</v>
      </c>
      <c r="D66" s="45">
        <v>0</v>
      </c>
      <c r="E66" s="45">
        <v>0</v>
      </c>
    </row>
    <row r="67" spans="1:5" s="27" customFormat="1" ht="80.25" customHeight="1" hidden="1">
      <c r="A67" s="9" t="s">
        <v>69</v>
      </c>
      <c r="B67" s="40" t="s">
        <v>129</v>
      </c>
      <c r="C67" s="44">
        <f aca="true" t="shared" si="5" ref="C67:E68">C68</f>
        <v>0</v>
      </c>
      <c r="D67" s="44">
        <f t="shared" si="5"/>
        <v>0</v>
      </c>
      <c r="E67" s="44">
        <f t="shared" si="5"/>
        <v>0</v>
      </c>
    </row>
    <row r="68" spans="1:5" s="2" customFormat="1" ht="63.75" customHeight="1" hidden="1">
      <c r="A68" s="8" t="s">
        <v>101</v>
      </c>
      <c r="B68" s="29" t="s">
        <v>102</v>
      </c>
      <c r="C68" s="45">
        <f t="shared" si="5"/>
        <v>0</v>
      </c>
      <c r="D68" s="45">
        <f t="shared" si="5"/>
        <v>0</v>
      </c>
      <c r="E68" s="45">
        <f t="shared" si="5"/>
        <v>0</v>
      </c>
    </row>
    <row r="69" spans="1:5" s="2" customFormat="1" ht="48" customHeight="1" hidden="1">
      <c r="A69" s="8" t="s">
        <v>104</v>
      </c>
      <c r="B69" s="29" t="s">
        <v>103</v>
      </c>
      <c r="C69" s="45">
        <v>0</v>
      </c>
      <c r="D69" s="45">
        <v>0</v>
      </c>
      <c r="E69" s="45">
        <v>0</v>
      </c>
    </row>
    <row r="70" spans="1:5" s="27" customFormat="1" ht="24" customHeight="1" hidden="1">
      <c r="A70" s="31" t="s">
        <v>143</v>
      </c>
      <c r="B70" s="35" t="s">
        <v>70</v>
      </c>
      <c r="C70" s="42">
        <f>C71</f>
        <v>0</v>
      </c>
      <c r="D70" s="42">
        <f>D71</f>
        <v>0</v>
      </c>
      <c r="E70" s="42">
        <f>E71</f>
        <v>0</v>
      </c>
    </row>
    <row r="71" spans="1:5" s="2" customFormat="1" ht="24" customHeight="1" hidden="1">
      <c r="A71" s="34" t="s">
        <v>138</v>
      </c>
      <c r="B71" s="33" t="s">
        <v>107</v>
      </c>
      <c r="C71" s="43">
        <v>0</v>
      </c>
      <c r="D71" s="43">
        <v>0</v>
      </c>
      <c r="E71" s="43">
        <v>0</v>
      </c>
    </row>
    <row r="72" spans="1:5" s="2" customFormat="1" ht="15.75" customHeight="1">
      <c r="A72" s="31" t="s">
        <v>140</v>
      </c>
      <c r="B72" s="35" t="s">
        <v>130</v>
      </c>
      <c r="C72" s="42">
        <f aca="true" t="shared" si="6" ref="C72:E73">C73</f>
        <v>1.2</v>
      </c>
      <c r="D72" s="42">
        <f t="shared" si="6"/>
        <v>1.2</v>
      </c>
      <c r="E72" s="42">
        <f t="shared" si="6"/>
        <v>1.2</v>
      </c>
    </row>
    <row r="73" spans="1:5" s="2" customFormat="1" ht="39.75" customHeight="1">
      <c r="A73" s="34" t="s">
        <v>144</v>
      </c>
      <c r="B73" s="33" t="s">
        <v>71</v>
      </c>
      <c r="C73" s="43">
        <f t="shared" si="6"/>
        <v>1.2</v>
      </c>
      <c r="D73" s="43">
        <f t="shared" si="6"/>
        <v>1.2</v>
      </c>
      <c r="E73" s="43">
        <f t="shared" si="6"/>
        <v>1.2</v>
      </c>
    </row>
    <row r="74" spans="1:5" s="2" customFormat="1" ht="36" customHeight="1">
      <c r="A74" s="34" t="s">
        <v>139</v>
      </c>
      <c r="B74" s="33" t="s">
        <v>105</v>
      </c>
      <c r="C74" s="43">
        <v>1.2</v>
      </c>
      <c r="D74" s="43">
        <v>1.2</v>
      </c>
      <c r="E74" s="43">
        <v>1.2</v>
      </c>
    </row>
    <row r="75" spans="1:5" s="27" customFormat="1" ht="31.5" customHeight="1" hidden="1">
      <c r="A75" s="31" t="s">
        <v>110</v>
      </c>
      <c r="B75" s="46" t="s">
        <v>111</v>
      </c>
      <c r="C75" s="42">
        <f aca="true" t="shared" si="7" ref="C75:E76">C76</f>
        <v>0</v>
      </c>
      <c r="D75" s="42">
        <f t="shared" si="7"/>
        <v>0</v>
      </c>
      <c r="E75" s="42">
        <f t="shared" si="7"/>
        <v>0</v>
      </c>
    </row>
    <row r="76" spans="1:5" s="2" customFormat="1" ht="31.5" customHeight="1" hidden="1">
      <c r="A76" s="34" t="s">
        <v>114</v>
      </c>
      <c r="B76" s="47" t="s">
        <v>112</v>
      </c>
      <c r="C76" s="43">
        <f t="shared" si="7"/>
        <v>0</v>
      </c>
      <c r="D76" s="43">
        <f t="shared" si="7"/>
        <v>0</v>
      </c>
      <c r="E76" s="43">
        <f t="shared" si="7"/>
        <v>0</v>
      </c>
    </row>
    <row r="77" spans="1:5" s="2" customFormat="1" ht="31.5" customHeight="1" hidden="1">
      <c r="A77" s="34" t="s">
        <v>115</v>
      </c>
      <c r="B77" s="47" t="s">
        <v>113</v>
      </c>
      <c r="C77" s="43">
        <v>0</v>
      </c>
      <c r="D77" s="43">
        <v>0</v>
      </c>
      <c r="E77" s="43">
        <v>0</v>
      </c>
    </row>
    <row r="78" spans="1:5" ht="20.25" customHeight="1" hidden="1">
      <c r="A78" s="31" t="s">
        <v>72</v>
      </c>
      <c r="B78" s="46" t="s">
        <v>73</v>
      </c>
      <c r="C78" s="42">
        <f>C79</f>
        <v>0</v>
      </c>
      <c r="D78" s="42">
        <f>D79</f>
        <v>0</v>
      </c>
      <c r="E78" s="42">
        <f>E79</f>
        <v>0</v>
      </c>
    </row>
    <row r="79" spans="1:5" ht="33.75" customHeight="1" hidden="1">
      <c r="A79" s="34" t="s">
        <v>118</v>
      </c>
      <c r="B79" s="48" t="s">
        <v>117</v>
      </c>
      <c r="C79" s="43">
        <f>C80+C81</f>
        <v>0</v>
      </c>
      <c r="D79" s="43">
        <f>D80+D81</f>
        <v>0</v>
      </c>
      <c r="E79" s="43">
        <f>E80+E81</f>
        <v>0</v>
      </c>
    </row>
    <row r="80" spans="1:5" ht="66" customHeight="1" hidden="1">
      <c r="A80" s="34" t="s">
        <v>116</v>
      </c>
      <c r="B80" s="49" t="s">
        <v>119</v>
      </c>
      <c r="C80" s="43">
        <v>0</v>
      </c>
      <c r="D80" s="43">
        <v>0</v>
      </c>
      <c r="E80" s="43">
        <v>0</v>
      </c>
    </row>
    <row r="81" spans="1:5" ht="34.5" customHeight="1" hidden="1">
      <c r="A81" s="34" t="s">
        <v>137</v>
      </c>
      <c r="B81" s="49" t="s">
        <v>120</v>
      </c>
      <c r="C81" s="43">
        <v>0</v>
      </c>
      <c r="D81" s="43">
        <v>0</v>
      </c>
      <c r="E81" s="43">
        <v>0</v>
      </c>
    </row>
    <row r="82" spans="1:5" ht="23.25" customHeight="1">
      <c r="A82" s="36"/>
      <c r="B82" s="9" t="s">
        <v>74</v>
      </c>
      <c r="C82" s="41">
        <f>C17+C61</f>
        <v>8315.170000000002</v>
      </c>
      <c r="D82" s="41">
        <f>D17+D61</f>
        <v>8361.37</v>
      </c>
      <c r="E82" s="41">
        <f>E17+E61</f>
        <v>8379.170000000002</v>
      </c>
    </row>
    <row r="83" s="10" customFormat="1" ht="32.25" customHeight="1"/>
  </sheetData>
  <sheetProtection/>
  <mergeCells count="10">
    <mergeCell ref="A8:C8"/>
    <mergeCell ref="A9:C9"/>
    <mergeCell ref="A14:A16"/>
    <mergeCell ref="A10:D10"/>
    <mergeCell ref="A12:D12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B61">
      <selection activeCell="C84" sqref="C84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59" customWidth="1"/>
    <col min="4" max="4" width="13.125" style="55" customWidth="1"/>
    <col min="5" max="5" width="12.75390625" style="55" customWidth="1"/>
    <col min="6" max="16384" width="9.125" style="1" customWidth="1"/>
  </cols>
  <sheetData>
    <row r="1" spans="3:5" s="3" customFormat="1" ht="15.75">
      <c r="C1" s="51" t="s">
        <v>131</v>
      </c>
      <c r="D1" s="51"/>
      <c r="E1" s="51"/>
    </row>
    <row r="2" spans="3:5" s="3" customFormat="1" ht="15.75">
      <c r="C2" s="51" t="s">
        <v>15</v>
      </c>
      <c r="D2" s="51"/>
      <c r="E2" s="51"/>
    </row>
    <row r="3" spans="3:5" s="3" customFormat="1" ht="15.75">
      <c r="C3" s="51" t="s">
        <v>154</v>
      </c>
      <c r="D3" s="51"/>
      <c r="E3" s="51"/>
    </row>
    <row r="4" spans="3:5" s="3" customFormat="1" ht="15.75">
      <c r="C4" s="51" t="s">
        <v>152</v>
      </c>
      <c r="D4" s="51"/>
      <c r="E4" s="51"/>
    </row>
    <row r="5" spans="3:5" s="3" customFormat="1" ht="15.75">
      <c r="C5" s="51" t="s">
        <v>153</v>
      </c>
      <c r="D5" s="51"/>
      <c r="E5" s="51"/>
    </row>
    <row r="6" spans="1:5" s="3" customFormat="1" ht="16.5" customHeight="1">
      <c r="A6" s="11"/>
      <c r="B6" s="12"/>
      <c r="C6" s="52" t="s">
        <v>151</v>
      </c>
      <c r="D6" s="51"/>
      <c r="E6" s="51"/>
    </row>
    <row r="7" spans="1:5" s="3" customFormat="1" ht="14.25" customHeight="1">
      <c r="A7" s="11"/>
      <c r="B7" s="12"/>
      <c r="C7" s="52" t="s">
        <v>16</v>
      </c>
      <c r="D7" s="51"/>
      <c r="E7" s="51"/>
    </row>
    <row r="8" spans="1:5" s="3" customFormat="1" ht="14.25" customHeight="1">
      <c r="A8" s="15" t="s">
        <v>12</v>
      </c>
      <c r="B8" s="15"/>
      <c r="C8" s="53" t="s">
        <v>17</v>
      </c>
      <c r="D8" s="51"/>
      <c r="E8" s="51"/>
    </row>
    <row r="9" spans="1:5" s="3" customFormat="1" ht="14.25" customHeight="1">
      <c r="A9" s="15"/>
      <c r="B9" s="15"/>
      <c r="C9" s="53" t="s">
        <v>146</v>
      </c>
      <c r="D9" s="51"/>
      <c r="E9" s="51"/>
    </row>
    <row r="10" spans="1:5" s="3" customFormat="1" ht="14.25" customHeight="1">
      <c r="A10" s="15"/>
      <c r="B10" s="15"/>
      <c r="C10" s="53" t="s">
        <v>147</v>
      </c>
      <c r="D10" s="51"/>
      <c r="E10" s="51"/>
    </row>
    <row r="11" spans="1:5" s="2" customFormat="1" ht="14.25" customHeight="1">
      <c r="A11" s="66"/>
      <c r="B11" s="67"/>
      <c r="C11" s="67"/>
      <c r="D11" s="54"/>
      <c r="E11" s="54"/>
    </row>
    <row r="12" spans="1:3" ht="21" customHeight="1">
      <c r="A12" s="68" t="s">
        <v>38</v>
      </c>
      <c r="B12" s="68"/>
      <c r="C12" s="68"/>
    </row>
    <row r="13" spans="1:4" ht="21" customHeight="1">
      <c r="A13" s="75" t="s">
        <v>31</v>
      </c>
      <c r="B13" s="75"/>
      <c r="C13" s="75"/>
      <c r="D13" s="75"/>
    </row>
    <row r="14" spans="1:3" ht="21" customHeight="1">
      <c r="A14" s="50" t="s">
        <v>145</v>
      </c>
      <c r="B14" s="50"/>
      <c r="C14" s="56"/>
    </row>
    <row r="15" spans="1:4" ht="21" customHeight="1">
      <c r="A15" s="75" t="s">
        <v>123</v>
      </c>
      <c r="B15" s="75"/>
      <c r="C15" s="75"/>
      <c r="D15" s="75"/>
    </row>
    <row r="16" spans="1:3" ht="15.75">
      <c r="A16" s="4"/>
      <c r="B16" s="5"/>
      <c r="C16" s="57"/>
    </row>
    <row r="17" spans="1:5" ht="15.75" customHeight="1">
      <c r="A17" s="69" t="s">
        <v>51</v>
      </c>
      <c r="B17" s="70" t="s">
        <v>32</v>
      </c>
      <c r="C17" s="76" t="s">
        <v>33</v>
      </c>
      <c r="D17" s="77"/>
      <c r="E17" s="78"/>
    </row>
    <row r="18" spans="1:5" ht="47.25" customHeight="1">
      <c r="A18" s="69"/>
      <c r="B18" s="70"/>
      <c r="C18" s="79" t="s">
        <v>135</v>
      </c>
      <c r="D18" s="79" t="s">
        <v>136</v>
      </c>
      <c r="E18" s="79" t="s">
        <v>148</v>
      </c>
    </row>
    <row r="19" spans="1:5" ht="47.25" customHeight="1">
      <c r="A19" s="69"/>
      <c r="B19" s="70"/>
      <c r="C19" s="79"/>
      <c r="D19" s="79"/>
      <c r="E19" s="79"/>
    </row>
    <row r="20" spans="1:5" s="27" customFormat="1" ht="19.5" customHeight="1">
      <c r="A20" s="9" t="s">
        <v>54</v>
      </c>
      <c r="B20" s="9" t="s">
        <v>50</v>
      </c>
      <c r="C20" s="60">
        <f>C21+C32+C40+C47+C26+C53+C60</f>
        <v>8239.78</v>
      </c>
      <c r="D20" s="60">
        <f>D21+D32+D40+D47+D26+D53+D60</f>
        <v>8284.650000000001</v>
      </c>
      <c r="E20" s="60">
        <f>E21+E32+E40+E47+E26+E53+E60</f>
        <v>8303.86</v>
      </c>
    </row>
    <row r="21" spans="1:5" s="2" customFormat="1" ht="24.75" customHeight="1">
      <c r="A21" s="9" t="s">
        <v>57</v>
      </c>
      <c r="B21" s="9" t="s">
        <v>55</v>
      </c>
      <c r="C21" s="60">
        <f>C22</f>
        <v>4041.7000000000003</v>
      </c>
      <c r="D21" s="60">
        <f>D22</f>
        <v>4042.44</v>
      </c>
      <c r="E21" s="60">
        <f>E22</f>
        <v>4043.1800000000003</v>
      </c>
    </row>
    <row r="22" spans="1:5" s="2" customFormat="1" ht="21.75" customHeight="1">
      <c r="A22" s="9" t="s">
        <v>58</v>
      </c>
      <c r="B22" s="9" t="s">
        <v>52</v>
      </c>
      <c r="C22" s="61">
        <f>C23+C24+C25</f>
        <v>4041.7000000000003</v>
      </c>
      <c r="D22" s="61">
        <f>D23+D24+D25</f>
        <v>4042.44</v>
      </c>
      <c r="E22" s="61">
        <f>E23+E24+E25</f>
        <v>4043.1800000000003</v>
      </c>
    </row>
    <row r="23" spans="1:5" s="2" customFormat="1" ht="75.75" customHeight="1">
      <c r="A23" s="37" t="s">
        <v>49</v>
      </c>
      <c r="B23" s="13" t="s">
        <v>27</v>
      </c>
      <c r="C23" s="62">
        <v>4019.4</v>
      </c>
      <c r="D23" s="62">
        <v>4019.4</v>
      </c>
      <c r="E23" s="62">
        <v>4019.4</v>
      </c>
    </row>
    <row r="24" spans="1:5" s="2" customFormat="1" ht="85.5" customHeight="1">
      <c r="A24" s="8" t="s">
        <v>26</v>
      </c>
      <c r="B24" s="8" t="s">
        <v>28</v>
      </c>
      <c r="C24" s="62">
        <v>17.5</v>
      </c>
      <c r="D24" s="62">
        <v>18.24</v>
      </c>
      <c r="E24" s="62">
        <v>18.98</v>
      </c>
    </row>
    <row r="25" spans="1:5" s="2" customFormat="1" ht="36" customHeight="1">
      <c r="A25" s="8" t="s">
        <v>124</v>
      </c>
      <c r="B25" s="8" t="s">
        <v>22</v>
      </c>
      <c r="C25" s="62">
        <v>4.8</v>
      </c>
      <c r="D25" s="62">
        <v>4.8</v>
      </c>
      <c r="E25" s="62">
        <v>4.8</v>
      </c>
    </row>
    <row r="26" spans="1:5" s="2" customFormat="1" ht="36.75" customHeight="1">
      <c r="A26" s="38" t="s">
        <v>13</v>
      </c>
      <c r="B26" s="28" t="s">
        <v>14</v>
      </c>
      <c r="C26" s="63">
        <f>C27</f>
        <v>1127.08</v>
      </c>
      <c r="D26" s="63">
        <f>D27</f>
        <v>1202.21</v>
      </c>
      <c r="E26" s="63">
        <f>E27</f>
        <v>1179.68</v>
      </c>
    </row>
    <row r="27" spans="1:5" s="2" customFormat="1" ht="36" customHeight="1">
      <c r="A27" s="24" t="s">
        <v>18</v>
      </c>
      <c r="B27" s="29" t="s">
        <v>19</v>
      </c>
      <c r="C27" s="64">
        <f>+C28+C29+C30+C31</f>
        <v>1127.08</v>
      </c>
      <c r="D27" s="64">
        <f>+D28+D29+D30+D31</f>
        <v>1202.21</v>
      </c>
      <c r="E27" s="64">
        <f>+E28+E29+E30+E31</f>
        <v>1179.68</v>
      </c>
    </row>
    <row r="28" spans="1:5" s="2" customFormat="1" ht="55.5" customHeight="1">
      <c r="A28" s="25" t="s">
        <v>75</v>
      </c>
      <c r="B28" s="30" t="s">
        <v>59</v>
      </c>
      <c r="C28" s="64">
        <v>396.45</v>
      </c>
      <c r="D28" s="64">
        <v>424.97</v>
      </c>
      <c r="E28" s="64">
        <v>417.01</v>
      </c>
    </row>
    <row r="29" spans="1:5" s="2" customFormat="1" ht="71.25" customHeight="1">
      <c r="A29" s="25" t="s">
        <v>76</v>
      </c>
      <c r="B29" s="30" t="s">
        <v>60</v>
      </c>
      <c r="C29" s="64">
        <v>3.26</v>
      </c>
      <c r="D29" s="64">
        <v>3.31</v>
      </c>
      <c r="E29" s="64">
        <v>3.25</v>
      </c>
    </row>
    <row r="30" spans="1:5" s="2" customFormat="1" ht="70.5" customHeight="1">
      <c r="A30" s="25" t="s">
        <v>77</v>
      </c>
      <c r="B30" s="30" t="s">
        <v>61</v>
      </c>
      <c r="C30" s="64">
        <v>801.56</v>
      </c>
      <c r="D30" s="64">
        <v>849.45</v>
      </c>
      <c r="E30" s="64">
        <v>833.53</v>
      </c>
    </row>
    <row r="31" spans="1:5" s="2" customFormat="1" ht="70.5" customHeight="1">
      <c r="A31" s="25" t="s">
        <v>150</v>
      </c>
      <c r="B31" s="30" t="s">
        <v>149</v>
      </c>
      <c r="C31" s="64">
        <v>-74.19</v>
      </c>
      <c r="D31" s="64">
        <v>-75.52</v>
      </c>
      <c r="E31" s="64">
        <v>-74.11</v>
      </c>
    </row>
    <row r="32" spans="1:5" s="27" customFormat="1" ht="22.5" customHeight="1">
      <c r="A32" s="9" t="s">
        <v>0</v>
      </c>
      <c r="B32" s="9" t="s">
        <v>1</v>
      </c>
      <c r="C32" s="61">
        <f>C35+C33</f>
        <v>1568</v>
      </c>
      <c r="D32" s="61">
        <f>D35+D33</f>
        <v>1568</v>
      </c>
      <c r="E32" s="61">
        <f>E35+E33</f>
        <v>1568</v>
      </c>
    </row>
    <row r="33" spans="1:5" s="27" customFormat="1" ht="18" customHeight="1">
      <c r="A33" s="17" t="s">
        <v>4</v>
      </c>
      <c r="B33" s="9" t="s">
        <v>29</v>
      </c>
      <c r="C33" s="61">
        <f>C34</f>
        <v>703</v>
      </c>
      <c r="D33" s="61">
        <f>D34</f>
        <v>703</v>
      </c>
      <c r="E33" s="61">
        <f>E34</f>
        <v>703</v>
      </c>
    </row>
    <row r="34" spans="1:5" s="2" customFormat="1" ht="36" customHeight="1">
      <c r="A34" s="16" t="s">
        <v>78</v>
      </c>
      <c r="B34" s="8" t="s">
        <v>79</v>
      </c>
      <c r="C34" s="62">
        <v>703</v>
      </c>
      <c r="D34" s="62">
        <v>703</v>
      </c>
      <c r="E34" s="62">
        <v>703</v>
      </c>
    </row>
    <row r="35" spans="1:5" s="2" customFormat="1" ht="15.75" customHeight="1">
      <c r="A35" s="17" t="s">
        <v>39</v>
      </c>
      <c r="B35" s="9" t="s">
        <v>40</v>
      </c>
      <c r="C35" s="60">
        <f>(C36+C38)</f>
        <v>865</v>
      </c>
      <c r="D35" s="60">
        <f>(D36+D38)</f>
        <v>865</v>
      </c>
      <c r="E35" s="60">
        <f>(E36+E38)</f>
        <v>865</v>
      </c>
    </row>
    <row r="36" spans="1:5" s="2" customFormat="1" ht="24" customHeight="1">
      <c r="A36" s="17" t="s">
        <v>80</v>
      </c>
      <c r="B36" s="9" t="s">
        <v>81</v>
      </c>
      <c r="C36" s="60">
        <f>C37</f>
        <v>251</v>
      </c>
      <c r="D36" s="60">
        <f>D37</f>
        <v>251</v>
      </c>
      <c r="E36" s="60">
        <f>E37</f>
        <v>251</v>
      </c>
    </row>
    <row r="37" spans="1:5" s="2" customFormat="1" ht="39" customHeight="1">
      <c r="A37" s="16" t="s">
        <v>82</v>
      </c>
      <c r="B37" s="8" t="s">
        <v>83</v>
      </c>
      <c r="C37" s="62">
        <v>251</v>
      </c>
      <c r="D37" s="62">
        <v>251</v>
      </c>
      <c r="E37" s="62">
        <v>251</v>
      </c>
    </row>
    <row r="38" spans="1:5" s="2" customFormat="1" ht="30" customHeight="1">
      <c r="A38" s="17" t="s">
        <v>84</v>
      </c>
      <c r="B38" s="9" t="s">
        <v>85</v>
      </c>
      <c r="C38" s="61">
        <f>C39</f>
        <v>614</v>
      </c>
      <c r="D38" s="61">
        <f>D39</f>
        <v>614</v>
      </c>
      <c r="E38" s="61">
        <f>E39</f>
        <v>614</v>
      </c>
    </row>
    <row r="39" spans="1:5" s="2" customFormat="1" ht="39" customHeight="1">
      <c r="A39" s="16" t="s">
        <v>86</v>
      </c>
      <c r="B39" s="8" t="s">
        <v>87</v>
      </c>
      <c r="C39" s="62">
        <v>614</v>
      </c>
      <c r="D39" s="62">
        <v>614</v>
      </c>
      <c r="E39" s="62">
        <v>614</v>
      </c>
    </row>
    <row r="40" spans="1:5" s="2" customFormat="1" ht="35.25" customHeight="1">
      <c r="A40" s="9" t="s">
        <v>56</v>
      </c>
      <c r="B40" s="9" t="s">
        <v>53</v>
      </c>
      <c r="C40" s="61">
        <f>C41+C44</f>
        <v>1232</v>
      </c>
      <c r="D40" s="61">
        <f>D41+D44</f>
        <v>1248</v>
      </c>
      <c r="E40" s="61">
        <f>E41+E44</f>
        <v>1289</v>
      </c>
    </row>
    <row r="41" spans="1:5" s="27" customFormat="1" ht="79.5" customHeight="1">
      <c r="A41" s="9" t="s">
        <v>2</v>
      </c>
      <c r="B41" s="14" t="s">
        <v>37</v>
      </c>
      <c r="C41" s="61">
        <f aca="true" t="shared" si="0" ref="C41:E42">C42</f>
        <v>600</v>
      </c>
      <c r="D41" s="61">
        <f t="shared" si="0"/>
        <v>600</v>
      </c>
      <c r="E41" s="61">
        <f t="shared" si="0"/>
        <v>600</v>
      </c>
    </row>
    <row r="42" spans="1:5" s="2" customFormat="1" ht="56.25" customHeight="1">
      <c r="A42" s="8" t="s">
        <v>3</v>
      </c>
      <c r="B42" s="7" t="s">
        <v>44</v>
      </c>
      <c r="C42" s="62">
        <f t="shared" si="0"/>
        <v>600</v>
      </c>
      <c r="D42" s="62">
        <f t="shared" si="0"/>
        <v>600</v>
      </c>
      <c r="E42" s="62">
        <f t="shared" si="0"/>
        <v>600</v>
      </c>
    </row>
    <row r="43" spans="1:5" s="2" customFormat="1" ht="73.5" customHeight="1">
      <c r="A43" s="8" t="s">
        <v>121</v>
      </c>
      <c r="B43" s="7" t="s">
        <v>88</v>
      </c>
      <c r="C43" s="62">
        <v>600</v>
      </c>
      <c r="D43" s="62">
        <v>600</v>
      </c>
      <c r="E43" s="62">
        <v>600</v>
      </c>
    </row>
    <row r="44" spans="1:5" s="27" customFormat="1" ht="68.25" customHeight="1">
      <c r="A44" s="9" t="s">
        <v>41</v>
      </c>
      <c r="B44" s="9" t="s">
        <v>5</v>
      </c>
      <c r="C44" s="61">
        <f aca="true" t="shared" si="1" ref="C44:E45">C45</f>
        <v>632</v>
      </c>
      <c r="D44" s="61">
        <f t="shared" si="1"/>
        <v>648</v>
      </c>
      <c r="E44" s="61">
        <f t="shared" si="1"/>
        <v>689</v>
      </c>
    </row>
    <row r="45" spans="1:5" s="2" customFormat="1" ht="72.75" customHeight="1">
      <c r="A45" s="8" t="s">
        <v>45</v>
      </c>
      <c r="B45" s="8" t="s">
        <v>36</v>
      </c>
      <c r="C45" s="62">
        <f t="shared" si="1"/>
        <v>632</v>
      </c>
      <c r="D45" s="62">
        <f t="shared" si="1"/>
        <v>648</v>
      </c>
      <c r="E45" s="62">
        <f t="shared" si="1"/>
        <v>689</v>
      </c>
    </row>
    <row r="46" spans="1:5" s="2" customFormat="1" ht="74.25" customHeight="1">
      <c r="A46" s="8" t="s">
        <v>90</v>
      </c>
      <c r="B46" s="8" t="s">
        <v>89</v>
      </c>
      <c r="C46" s="62">
        <v>632</v>
      </c>
      <c r="D46" s="62">
        <v>648</v>
      </c>
      <c r="E46" s="62">
        <v>689</v>
      </c>
    </row>
    <row r="47" spans="1:5" s="27" customFormat="1" ht="32.25" customHeight="1" hidden="1">
      <c r="A47" s="9" t="s">
        <v>30</v>
      </c>
      <c r="B47" s="9" t="s">
        <v>127</v>
      </c>
      <c r="C47" s="61">
        <f>C48</f>
        <v>0</v>
      </c>
      <c r="D47" s="61">
        <f>D48</f>
        <v>0</v>
      </c>
      <c r="E47" s="61">
        <f>E48</f>
        <v>0</v>
      </c>
    </row>
    <row r="48" spans="1:5" s="2" customFormat="1" ht="20.25" customHeight="1" hidden="1">
      <c r="A48" s="8" t="s">
        <v>9</v>
      </c>
      <c r="B48" s="8" t="s">
        <v>23</v>
      </c>
      <c r="C48" s="62">
        <f>C50+C52</f>
        <v>0</v>
      </c>
      <c r="D48" s="62">
        <f>D50+D52</f>
        <v>0</v>
      </c>
      <c r="E48" s="62">
        <f>E50+E52</f>
        <v>0</v>
      </c>
    </row>
    <row r="49" spans="1:5" s="2" customFormat="1" ht="33" customHeight="1" hidden="1">
      <c r="A49" s="16" t="s">
        <v>126</v>
      </c>
      <c r="B49" s="16" t="s">
        <v>125</v>
      </c>
      <c r="C49" s="62">
        <f>C50</f>
        <v>0</v>
      </c>
      <c r="D49" s="62">
        <f>D50</f>
        <v>0</v>
      </c>
      <c r="E49" s="62">
        <f>E50</f>
        <v>0</v>
      </c>
    </row>
    <row r="50" spans="1:5" s="2" customFormat="1" ht="34.5" customHeight="1" hidden="1">
      <c r="A50" s="16" t="s">
        <v>122</v>
      </c>
      <c r="B50" s="16" t="s">
        <v>128</v>
      </c>
      <c r="C50" s="62">
        <v>0</v>
      </c>
      <c r="D50" s="62">
        <v>0</v>
      </c>
      <c r="E50" s="62">
        <v>0</v>
      </c>
    </row>
    <row r="51" spans="1:5" s="2" customFormat="1" ht="26.25" customHeight="1" hidden="1">
      <c r="A51" s="8" t="s">
        <v>25</v>
      </c>
      <c r="B51" s="8" t="s">
        <v>24</v>
      </c>
      <c r="C51" s="62">
        <f>C52</f>
        <v>0</v>
      </c>
      <c r="D51" s="62">
        <f>D52</f>
        <v>0</v>
      </c>
      <c r="E51" s="62">
        <f>E52</f>
        <v>0</v>
      </c>
    </row>
    <row r="52" spans="1:5" s="2" customFormat="1" ht="36" customHeight="1" hidden="1">
      <c r="A52" s="8" t="s">
        <v>91</v>
      </c>
      <c r="B52" s="8" t="s">
        <v>92</v>
      </c>
      <c r="C52" s="62">
        <v>0</v>
      </c>
      <c r="D52" s="62">
        <v>0</v>
      </c>
      <c r="E52" s="62">
        <v>0</v>
      </c>
    </row>
    <row r="53" spans="1:5" s="27" customFormat="1" ht="36.75" customHeight="1">
      <c r="A53" s="9" t="s">
        <v>42</v>
      </c>
      <c r="B53" s="9" t="s">
        <v>6</v>
      </c>
      <c r="C53" s="61">
        <f>C54+C57</f>
        <v>250</v>
      </c>
      <c r="D53" s="61">
        <f>D54+D57</f>
        <v>200</v>
      </c>
      <c r="E53" s="61">
        <f>E54+E57</f>
        <v>200</v>
      </c>
    </row>
    <row r="54" spans="1:5" s="27" customFormat="1" ht="64.5" customHeight="1">
      <c r="A54" s="8" t="s">
        <v>46</v>
      </c>
      <c r="B54" s="13" t="s">
        <v>43</v>
      </c>
      <c r="C54" s="62">
        <f aca="true" t="shared" si="2" ref="C54:E55">C55</f>
        <v>200</v>
      </c>
      <c r="D54" s="62">
        <f t="shared" si="2"/>
        <v>150</v>
      </c>
      <c r="E54" s="62">
        <f t="shared" si="2"/>
        <v>150</v>
      </c>
    </row>
    <row r="55" spans="1:5" s="27" customFormat="1" ht="68.25" customHeight="1">
      <c r="A55" s="8" t="s">
        <v>94</v>
      </c>
      <c r="B55" s="13" t="s">
        <v>96</v>
      </c>
      <c r="C55" s="62">
        <f t="shared" si="2"/>
        <v>200</v>
      </c>
      <c r="D55" s="62">
        <f t="shared" si="2"/>
        <v>150</v>
      </c>
      <c r="E55" s="62">
        <f t="shared" si="2"/>
        <v>150</v>
      </c>
    </row>
    <row r="56" spans="1:5" s="27" customFormat="1" ht="69.75" customHeight="1">
      <c r="A56" s="8" t="s">
        <v>95</v>
      </c>
      <c r="B56" s="13" t="s">
        <v>93</v>
      </c>
      <c r="C56" s="62">
        <v>200</v>
      </c>
      <c r="D56" s="62">
        <v>150</v>
      </c>
      <c r="E56" s="62">
        <v>150</v>
      </c>
    </row>
    <row r="57" spans="1:5" s="27" customFormat="1" ht="47.25" customHeight="1">
      <c r="A57" s="8" t="s">
        <v>35</v>
      </c>
      <c r="B57" s="8" t="s">
        <v>7</v>
      </c>
      <c r="C57" s="62">
        <f aca="true" t="shared" si="3" ref="C57:E58">C58</f>
        <v>50</v>
      </c>
      <c r="D57" s="62">
        <f t="shared" si="3"/>
        <v>50</v>
      </c>
      <c r="E57" s="62">
        <f t="shared" si="3"/>
        <v>50</v>
      </c>
    </row>
    <row r="58" spans="1:5" s="27" customFormat="1" ht="33.75" customHeight="1">
      <c r="A58" s="16" t="s">
        <v>34</v>
      </c>
      <c r="B58" s="16" t="s">
        <v>8</v>
      </c>
      <c r="C58" s="62">
        <f t="shared" si="3"/>
        <v>50</v>
      </c>
      <c r="D58" s="62">
        <f t="shared" si="3"/>
        <v>50</v>
      </c>
      <c r="E58" s="62">
        <f t="shared" si="3"/>
        <v>50</v>
      </c>
    </row>
    <row r="59" spans="1:5" s="27" customFormat="1" ht="34.5" customHeight="1">
      <c r="A59" s="8" t="s">
        <v>108</v>
      </c>
      <c r="B59" s="8" t="s">
        <v>109</v>
      </c>
      <c r="C59" s="62">
        <v>50</v>
      </c>
      <c r="D59" s="62">
        <v>50</v>
      </c>
      <c r="E59" s="62">
        <v>50</v>
      </c>
    </row>
    <row r="60" spans="1:5" s="27" customFormat="1" ht="25.5" customHeight="1">
      <c r="A60" s="9" t="s">
        <v>47</v>
      </c>
      <c r="B60" s="17" t="s">
        <v>48</v>
      </c>
      <c r="C60" s="61">
        <f>C62+C64</f>
        <v>21</v>
      </c>
      <c r="D60" s="61">
        <f>D62+D64</f>
        <v>24</v>
      </c>
      <c r="E60" s="61">
        <f>E62+E64</f>
        <v>24</v>
      </c>
    </row>
    <row r="61" spans="1:5" s="2" customFormat="1" ht="36.75" customHeight="1">
      <c r="A61" s="39" t="s">
        <v>106</v>
      </c>
      <c r="B61" s="8" t="s">
        <v>62</v>
      </c>
      <c r="C61" s="62">
        <f>C62</f>
        <v>13</v>
      </c>
      <c r="D61" s="62">
        <f>D62</f>
        <v>15</v>
      </c>
      <c r="E61" s="62">
        <f>E62</f>
        <v>15</v>
      </c>
    </row>
    <row r="62" spans="1:5" s="2" customFormat="1" ht="51" customHeight="1">
      <c r="A62" s="8" t="s">
        <v>10</v>
      </c>
      <c r="B62" s="16" t="s">
        <v>11</v>
      </c>
      <c r="C62" s="62">
        <v>13</v>
      </c>
      <c r="D62" s="62">
        <v>15</v>
      </c>
      <c r="E62" s="62">
        <v>15</v>
      </c>
    </row>
    <row r="63" spans="1:5" s="2" customFormat="1" ht="36.75" customHeight="1">
      <c r="A63" s="6" t="s">
        <v>20</v>
      </c>
      <c r="B63" s="8" t="s">
        <v>21</v>
      </c>
      <c r="C63" s="62">
        <f>C64</f>
        <v>8</v>
      </c>
      <c r="D63" s="62">
        <f>D64</f>
        <v>9</v>
      </c>
      <c r="E63" s="62">
        <f>E64</f>
        <v>9</v>
      </c>
    </row>
    <row r="64" spans="1:5" s="2" customFormat="1" ht="37.5" customHeight="1">
      <c r="A64" s="26" t="s">
        <v>132</v>
      </c>
      <c r="B64" s="22" t="s">
        <v>133</v>
      </c>
      <c r="C64" s="62">
        <v>8</v>
      </c>
      <c r="D64" s="62">
        <v>9</v>
      </c>
      <c r="E64" s="62">
        <v>9</v>
      </c>
    </row>
    <row r="65" spans="1:5" s="2" customFormat="1" ht="23.25" customHeight="1">
      <c r="A65" s="9" t="s">
        <v>63</v>
      </c>
      <c r="B65" s="9" t="s">
        <v>64</v>
      </c>
      <c r="C65" s="61">
        <f>SUM(C66+C79+C82)</f>
        <v>3665.0409999999997</v>
      </c>
      <c r="D65" s="61">
        <f>SUM(D66+D79+D82)</f>
        <v>6474.3</v>
      </c>
      <c r="E65" s="61">
        <f>SUM(E66+E79+E82)</f>
        <v>1001.2</v>
      </c>
    </row>
    <row r="66" spans="1:5" s="2" customFormat="1" ht="34.5" customHeight="1">
      <c r="A66" s="9" t="s">
        <v>65</v>
      </c>
      <c r="B66" s="9" t="s">
        <v>66</v>
      </c>
      <c r="C66" s="61">
        <f>C67+C76</f>
        <v>2704.709</v>
      </c>
      <c r="D66" s="61">
        <f>D67+D76</f>
        <v>6474.3</v>
      </c>
      <c r="E66" s="61">
        <f>E67+E76</f>
        <v>1001.2</v>
      </c>
    </row>
    <row r="67" spans="1:5" s="2" customFormat="1" ht="36" customHeight="1">
      <c r="A67" s="31" t="s">
        <v>141</v>
      </c>
      <c r="B67" s="32" t="s">
        <v>142</v>
      </c>
      <c r="C67" s="61">
        <f>C68+C71+C74</f>
        <v>2703.509</v>
      </c>
      <c r="D67" s="61">
        <f>D68+D71+D74</f>
        <v>6473.1</v>
      </c>
      <c r="E67" s="61">
        <f>E68+E71+E74</f>
        <v>1000</v>
      </c>
    </row>
    <row r="68" spans="1:5" s="2" customFormat="1" ht="81.75" customHeight="1" hidden="1">
      <c r="A68" s="9" t="s">
        <v>67</v>
      </c>
      <c r="B68" s="29" t="s">
        <v>68</v>
      </c>
      <c r="C68" s="64">
        <f aca="true" t="shared" si="4" ref="C68:E69">C69</f>
        <v>0</v>
      </c>
      <c r="D68" s="64">
        <f t="shared" si="4"/>
        <v>0</v>
      </c>
      <c r="E68" s="64">
        <f t="shared" si="4"/>
        <v>0</v>
      </c>
    </row>
    <row r="69" spans="1:5" s="2" customFormat="1" ht="81" customHeight="1" hidden="1">
      <c r="A69" s="8" t="s">
        <v>97</v>
      </c>
      <c r="B69" s="29" t="s">
        <v>98</v>
      </c>
      <c r="C69" s="64">
        <f t="shared" si="4"/>
        <v>0</v>
      </c>
      <c r="D69" s="64">
        <f t="shared" si="4"/>
        <v>0</v>
      </c>
      <c r="E69" s="64">
        <f t="shared" si="4"/>
        <v>0</v>
      </c>
    </row>
    <row r="70" spans="1:5" s="2" customFormat="1" ht="66" customHeight="1" hidden="1">
      <c r="A70" s="8" t="s">
        <v>99</v>
      </c>
      <c r="B70" s="29" t="s">
        <v>100</v>
      </c>
      <c r="C70" s="64">
        <v>0</v>
      </c>
      <c r="D70" s="64">
        <v>0</v>
      </c>
      <c r="E70" s="64">
        <v>0</v>
      </c>
    </row>
    <row r="71" spans="1:5" s="27" customFormat="1" ht="80.25" customHeight="1" hidden="1">
      <c r="A71" s="9" t="s">
        <v>69</v>
      </c>
      <c r="B71" s="40" t="s">
        <v>129</v>
      </c>
      <c r="C71" s="63">
        <f aca="true" t="shared" si="5" ref="C71:E72">C72</f>
        <v>0</v>
      </c>
      <c r="D71" s="63">
        <f t="shared" si="5"/>
        <v>0</v>
      </c>
      <c r="E71" s="63">
        <f t="shared" si="5"/>
        <v>0</v>
      </c>
    </row>
    <row r="72" spans="1:5" s="2" customFormat="1" ht="63.75" customHeight="1" hidden="1">
      <c r="A72" s="8" t="s">
        <v>101</v>
      </c>
      <c r="B72" s="29" t="s">
        <v>102</v>
      </c>
      <c r="C72" s="64">
        <f t="shared" si="5"/>
        <v>0</v>
      </c>
      <c r="D72" s="64">
        <f t="shared" si="5"/>
        <v>0</v>
      </c>
      <c r="E72" s="64">
        <f t="shared" si="5"/>
        <v>0</v>
      </c>
    </row>
    <row r="73" spans="1:5" s="2" customFormat="1" ht="48" customHeight="1" hidden="1">
      <c r="A73" s="8" t="s">
        <v>104</v>
      </c>
      <c r="B73" s="29" t="s">
        <v>103</v>
      </c>
      <c r="C73" s="64">
        <v>0</v>
      </c>
      <c r="D73" s="64">
        <v>0</v>
      </c>
      <c r="E73" s="64">
        <v>0</v>
      </c>
    </row>
    <row r="74" spans="1:5" s="27" customFormat="1" ht="24" customHeight="1">
      <c r="A74" s="31" t="s">
        <v>143</v>
      </c>
      <c r="B74" s="82" t="s">
        <v>70</v>
      </c>
      <c r="C74" s="60">
        <f>C75</f>
        <v>2703.509</v>
      </c>
      <c r="D74" s="60">
        <f>D75</f>
        <v>6473.1</v>
      </c>
      <c r="E74" s="61">
        <f>E75</f>
        <v>1000</v>
      </c>
    </row>
    <row r="75" spans="1:5" s="2" customFormat="1" ht="24" customHeight="1">
      <c r="A75" s="34" t="s">
        <v>138</v>
      </c>
      <c r="B75" s="80" t="s">
        <v>107</v>
      </c>
      <c r="C75" s="81">
        <v>2703.509</v>
      </c>
      <c r="D75" s="81">
        <v>6473.1</v>
      </c>
      <c r="E75" s="62">
        <v>1000</v>
      </c>
    </row>
    <row r="76" spans="1:5" s="2" customFormat="1" ht="15.75" customHeight="1">
      <c r="A76" s="31" t="s">
        <v>140</v>
      </c>
      <c r="B76" s="35" t="s">
        <v>130</v>
      </c>
      <c r="C76" s="61">
        <f aca="true" t="shared" si="6" ref="C76:E77">C77</f>
        <v>1.2</v>
      </c>
      <c r="D76" s="61">
        <f t="shared" si="6"/>
        <v>1.2</v>
      </c>
      <c r="E76" s="61">
        <f t="shared" si="6"/>
        <v>1.2</v>
      </c>
    </row>
    <row r="77" spans="1:5" s="2" customFormat="1" ht="39.75" customHeight="1">
      <c r="A77" s="34" t="s">
        <v>144</v>
      </c>
      <c r="B77" s="33" t="s">
        <v>71</v>
      </c>
      <c r="C77" s="62">
        <f t="shared" si="6"/>
        <v>1.2</v>
      </c>
      <c r="D77" s="62">
        <f t="shared" si="6"/>
        <v>1.2</v>
      </c>
      <c r="E77" s="62">
        <f t="shared" si="6"/>
        <v>1.2</v>
      </c>
    </row>
    <row r="78" spans="1:5" s="2" customFormat="1" ht="36" customHeight="1">
      <c r="A78" s="34" t="s">
        <v>139</v>
      </c>
      <c r="B78" s="33" t="s">
        <v>105</v>
      </c>
      <c r="C78" s="62">
        <v>1.2</v>
      </c>
      <c r="D78" s="62">
        <v>1.2</v>
      </c>
      <c r="E78" s="62">
        <v>1.2</v>
      </c>
    </row>
    <row r="79" spans="1:5" s="27" customFormat="1" ht="31.5" customHeight="1" hidden="1">
      <c r="A79" s="31" t="s">
        <v>110</v>
      </c>
      <c r="B79" s="46" t="s">
        <v>111</v>
      </c>
      <c r="C79" s="61">
        <f aca="true" t="shared" si="7" ref="C79:E80">C80</f>
        <v>0</v>
      </c>
      <c r="D79" s="61">
        <f t="shared" si="7"/>
        <v>0</v>
      </c>
      <c r="E79" s="61">
        <f t="shared" si="7"/>
        <v>0</v>
      </c>
    </row>
    <row r="80" spans="1:5" s="2" customFormat="1" ht="31.5" customHeight="1" hidden="1">
      <c r="A80" s="34" t="s">
        <v>114</v>
      </c>
      <c r="B80" s="47" t="s">
        <v>112</v>
      </c>
      <c r="C80" s="62">
        <f t="shared" si="7"/>
        <v>0</v>
      </c>
      <c r="D80" s="62">
        <f t="shared" si="7"/>
        <v>0</v>
      </c>
      <c r="E80" s="62">
        <f t="shared" si="7"/>
        <v>0</v>
      </c>
    </row>
    <row r="81" spans="1:5" s="2" customFormat="1" ht="31.5" customHeight="1" hidden="1">
      <c r="A81" s="34" t="s">
        <v>115</v>
      </c>
      <c r="B81" s="47" t="s">
        <v>113</v>
      </c>
      <c r="C81" s="62">
        <v>0</v>
      </c>
      <c r="D81" s="62">
        <v>0</v>
      </c>
      <c r="E81" s="62">
        <v>0</v>
      </c>
    </row>
    <row r="82" spans="1:5" ht="20.25" customHeight="1">
      <c r="A82" s="31" t="s">
        <v>72</v>
      </c>
      <c r="B82" s="46" t="s">
        <v>73</v>
      </c>
      <c r="C82" s="61">
        <f>C83</f>
        <v>960.332</v>
      </c>
      <c r="D82" s="61">
        <f>D83</f>
        <v>0</v>
      </c>
      <c r="E82" s="61">
        <f>E83</f>
        <v>0</v>
      </c>
    </row>
    <row r="83" spans="1:5" ht="33.75" customHeight="1">
      <c r="A83" s="34" t="s">
        <v>118</v>
      </c>
      <c r="B83" s="48" t="s">
        <v>117</v>
      </c>
      <c r="C83" s="62">
        <f>C84+C85</f>
        <v>960.332</v>
      </c>
      <c r="D83" s="62">
        <f>D84+D85</f>
        <v>0</v>
      </c>
      <c r="E83" s="62">
        <f>E84+E85</f>
        <v>0</v>
      </c>
    </row>
    <row r="84" spans="1:5" ht="66" customHeight="1">
      <c r="A84" s="34" t="s">
        <v>116</v>
      </c>
      <c r="B84" s="49" t="s">
        <v>119</v>
      </c>
      <c r="C84" s="62">
        <v>960.332</v>
      </c>
      <c r="D84" s="62">
        <v>0</v>
      </c>
      <c r="E84" s="62">
        <v>0</v>
      </c>
    </row>
    <row r="85" spans="1:5" ht="34.5" customHeight="1" hidden="1">
      <c r="A85" s="34" t="s">
        <v>137</v>
      </c>
      <c r="B85" s="49" t="s">
        <v>120</v>
      </c>
      <c r="C85" s="62">
        <v>0</v>
      </c>
      <c r="D85" s="62">
        <v>0</v>
      </c>
      <c r="E85" s="62">
        <v>0</v>
      </c>
    </row>
    <row r="86" spans="1:5" ht="23.25" customHeight="1">
      <c r="A86" s="36"/>
      <c r="B86" s="9" t="s">
        <v>74</v>
      </c>
      <c r="C86" s="60">
        <f>C20+C65</f>
        <v>11904.821</v>
      </c>
      <c r="D86" s="60">
        <f>D20+D65</f>
        <v>14758.95</v>
      </c>
      <c r="E86" s="60">
        <f>E20+E65</f>
        <v>9305.060000000001</v>
      </c>
    </row>
    <row r="87" spans="3:5" s="10" customFormat="1" ht="32.25" customHeight="1">
      <c r="C87" s="58"/>
      <c r="D87" s="58"/>
      <c r="E87" s="58"/>
    </row>
  </sheetData>
  <sheetProtection/>
  <mergeCells count="10">
    <mergeCell ref="A11:C11"/>
    <mergeCell ref="A12:C12"/>
    <mergeCell ref="A13:D13"/>
    <mergeCell ref="A15:D15"/>
    <mergeCell ref="A17:A19"/>
    <mergeCell ref="B17:B19"/>
    <mergeCell ref="C17:E17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2018-03-19T08:25:31Z</cp:lastPrinted>
  <dcterms:created xsi:type="dcterms:W3CDTF">2003-09-23T05:31:40Z</dcterms:created>
  <dcterms:modified xsi:type="dcterms:W3CDTF">2018-05-28T11:04:58Z</dcterms:modified>
  <cp:category/>
  <cp:version/>
  <cp:contentType/>
  <cp:contentStatus/>
</cp:coreProperties>
</file>