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602" activeTab="0"/>
  </bookViews>
  <sheets>
    <sheet name="2018-2020 Новый" sheetId="1" r:id="rId1"/>
  </sheets>
  <definedNames/>
  <calcPr fullCalcOnLoad="1"/>
</workbook>
</file>

<file path=xl/sharedStrings.xml><?xml version="1.0" encoding="utf-8"?>
<sst xmlns="http://schemas.openxmlformats.org/spreadsheetml/2006/main" count="353" uniqueCount="158">
  <si>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</si>
  <si>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</si>
  <si>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</si>
  <si>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</si>
  <si>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</si>
  <si>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</si>
  <si>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</si>
  <si>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</si>
  <si>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</si>
  <si>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</si>
  <si>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</si>
  <si>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</si>
  <si>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</si>
  <si>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</si>
  <si>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</si>
  <si>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</si>
  <si>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</si>
  <si>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</si>
  <si>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</si>
  <si>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</si>
  <si>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</si>
  <si>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</si>
  <si>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</si>
  <si>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</si>
  <si>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</si>
  <si>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</si>
  <si>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</si>
  <si>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</si>
  <si>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</si>
  <si>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</si>
  <si>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</si>
  <si>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</si>
  <si>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</si>
  <si>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</si>
  <si>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</si>
  <si>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</si>
  <si>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</si>
  <si>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</si>
  <si>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</si>
  <si>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</si>
  <si>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</si>
  <si>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</si>
  <si>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</si>
  <si>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</si>
  <si>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</si>
  <si>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</si>
  <si>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</si>
  <si>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</si>
  <si>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</si>
  <si>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</si>
  <si>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</si>
  <si>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</si>
  <si>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</si>
  <si>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</si>
  <si>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</si>
  <si>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</si>
  <si>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</si>
  <si>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</si>
  <si>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</si>
  <si>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</si>
  <si>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</si>
  <si>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</si>
  <si>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</si>
  <si>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</si>
  <si>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</si>
  <si>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</si>
  <si>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</si>
  <si>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</si>
  <si>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</si>
  <si>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</si>
  <si>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</si>
  <si>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</si>
  <si>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</si>
  <si>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</si>
  <si>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</si>
  <si>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</si>
  <si>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</si>
  <si>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</si>
  <si>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</si>
  <si>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</si>
  <si>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</si>
  <si>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</si>
  <si>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</si>
  <si>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</si>
  <si>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</si>
  <si>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</si>
  <si>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</si>
  <si>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</si>
  <si>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</si>
  <si>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</si>
  <si>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</si>
  <si>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</si>
  <si>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</si>
  <si>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</si>
  <si>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</si>
  <si>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</si>
  <si>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</si>
  <si>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</si>
  <si>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</si>
  <si>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</si>
  <si>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</si>
  <si>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</si>
  <si>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</si>
  <si>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</si>
  <si>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</si>
  <si>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</si>
  <si>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</si>
  <si>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</si>
  <si>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</si>
  <si>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</si>
  <si>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</si>
  <si>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</si>
  <si>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</si>
  <si>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</si>
  <si>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</si>
  <si>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</si>
  <si>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</si>
  <si>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</si>
  <si>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</si>
  <si>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</si>
  <si>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</si>
  <si>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</si>
  <si>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</si>
  <si>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</si>
  <si>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</si>
  <si>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</si>
  <si>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</si>
  <si>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</si>
  <si>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</si>
  <si>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</si>
  <si>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</si>
  <si>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</si>
  <si>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</si>
  <si>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</si>
  <si>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</si>
  <si>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</si>
  <si>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</si>
  <si>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района Кировской области на 2018 год</t>
  </si>
  <si>
    <t>и на плановый период 2019 и 2020 годов"</t>
  </si>
  <si>
    <t xml:space="preserve"> классификации расходов бюджета на 2018 год  и на плановый период 2019 и 2020 годов"</t>
  </si>
  <si>
    <t>Сумма
 на 2018 год</t>
  </si>
  <si>
    <t>Сумма 
на 2019 год</t>
  </si>
  <si>
    <t>Сумма
на 2020 год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</si>
  <si>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д.Луни Шабалинского района Кировской области, благоустройство д.Луни)                              </t>
  </si>
  <si>
    <t>11000S5175</t>
  </si>
  <si>
    <t>11000S5176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</si>
  <si>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</si>
  <si>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"О внесении изменений в Решение Ленинской</t>
  </si>
  <si>
    <t>городской Думы от 18.12.2017 №4/26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</si>
  <si>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</si>
  <si>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</si>
  <si>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500</t>
  </si>
  <si>
    <t>Межбюджетные трансферты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</si>
  <si>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</si>
  <si>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</si>
  <si>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12000R5550</t>
  </si>
  <si>
    <t>Мероприятия по формированию современной городской среды</t>
  </si>
  <si>
    <t>от 25.05.2018   №8/63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</si>
</sst>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9" fontId="10" fillId="0" borderId="10" xfId="0" applyNumberFormat="1" applyFont="1" applyFill="1" applyBorder="1" applyAlignment="1">
      <alignment horizontal="right" shrinkToFi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Fill="1" applyBorder="1" applyAlignment="1">
      <alignment horizontal="right" shrinkToFit="1"/>
    </xf>
    <xf numFmtId="2" fontId="4" fillId="0" borderId="10" xfId="0" applyNumberFormat="1" applyFont="1" applyFill="1" applyBorder="1" applyAlignment="1">
      <alignment horizontal="right" shrinkToFit="1"/>
    </xf>
    <xf numFmtId="11" fontId="17" fillId="0" borderId="10" xfId="0" applyNumberFormat="1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shrinkToFit="1"/>
    </xf>
    <xf numFmtId="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15" fillId="0" borderId="10" xfId="0" applyNumberFormat="1" applyFont="1" applyFill="1" applyBorder="1" applyAlignment="1">
      <alignment wrapText="1"/>
    </xf>
    <xf numFmtId="11" fontId="11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6"/>
  <sheetViews>
    <sheetView tabSelected="1" zoomScalePageLayoutView="0" workbookViewId="0" topLeftCell="A101">
      <selection activeCell="A125" sqref="A125:A126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127</v>
      </c>
      <c r="E1" s="6"/>
      <c r="F1" s="6"/>
    </row>
    <row r="2" spans="2:6" s="2" customFormat="1" ht="15.75">
      <c r="B2" s="6"/>
      <c r="C2" s="6"/>
      <c r="D2" s="2" t="s">
        <v>2</v>
      </c>
      <c r="E2" s="6"/>
      <c r="F2" s="6"/>
    </row>
    <row r="3" spans="2:6" s="2" customFormat="1" ht="15.75">
      <c r="B3" s="6"/>
      <c r="C3" s="6"/>
      <c r="D3" s="2" t="s">
        <v>157</v>
      </c>
      <c r="E3" s="6"/>
      <c r="F3" s="6"/>
    </row>
    <row r="4" spans="2:6" s="2" customFormat="1" ht="15.75">
      <c r="B4" s="6"/>
      <c r="C4" s="6"/>
      <c r="D4" s="2" t="s">
        <v>147</v>
      </c>
      <c r="E4" s="6"/>
      <c r="F4" s="6"/>
    </row>
    <row r="5" spans="2:6" s="2" customFormat="1" ht="15.75">
      <c r="B5" s="6"/>
      <c r="C5" s="6"/>
      <c r="D5" s="2" t="s">
        <v>148</v>
      </c>
      <c r="E5" s="6"/>
      <c r="F5" s="6"/>
    </row>
    <row r="6" spans="2:6" s="2" customFormat="1" ht="15.75">
      <c r="B6" s="7"/>
      <c r="C6" s="7"/>
      <c r="D6" s="42" t="s">
        <v>4</v>
      </c>
      <c r="E6" s="7"/>
      <c r="F6" s="7"/>
    </row>
    <row r="7" spans="2:6" s="2" customFormat="1" ht="15.75">
      <c r="B7" s="7"/>
      <c r="C7" s="7"/>
      <c r="D7" s="42" t="s">
        <v>6</v>
      </c>
      <c r="E7" s="7"/>
      <c r="F7" s="7"/>
    </row>
    <row r="8" spans="2:4" s="2" customFormat="1" ht="15.75">
      <c r="B8" s="7"/>
      <c r="C8" s="7"/>
      <c r="D8" s="42" t="s">
        <v>137</v>
      </c>
    </row>
    <row r="9" spans="2:6" s="1" customFormat="1" ht="15.75">
      <c r="B9" s="7"/>
      <c r="C9" s="6"/>
      <c r="D9" s="42" t="s">
        <v>138</v>
      </c>
      <c r="E9" s="8"/>
      <c r="F9" s="8"/>
    </row>
    <row r="10" spans="1:6" s="3" customFormat="1" ht="15.75">
      <c r="A10" s="56" t="s">
        <v>44</v>
      </c>
      <c r="B10" s="56"/>
      <c r="C10" s="56"/>
      <c r="D10" s="56"/>
      <c r="E10" s="56"/>
      <c r="F10" s="56"/>
    </row>
    <row r="11" spans="1:6" s="2" customFormat="1" ht="15.75" customHeight="1">
      <c r="A11" s="57" t="s">
        <v>51</v>
      </c>
      <c r="B11" s="57"/>
      <c r="C11" s="57"/>
      <c r="D11" s="57"/>
      <c r="E11" s="57"/>
      <c r="F11" s="57"/>
    </row>
    <row r="12" spans="1:6" s="2" customFormat="1" ht="15.75" customHeight="1">
      <c r="A12" s="57" t="s">
        <v>52</v>
      </c>
      <c r="B12" s="57"/>
      <c r="C12" s="57"/>
      <c r="D12" s="57"/>
      <c r="E12" s="57"/>
      <c r="F12" s="57"/>
    </row>
    <row r="13" spans="1:6" s="2" customFormat="1" ht="15.75" customHeight="1">
      <c r="A13" s="57" t="s">
        <v>139</v>
      </c>
      <c r="B13" s="57"/>
      <c r="C13" s="57"/>
      <c r="D13" s="57"/>
      <c r="E13" s="57"/>
      <c r="F13" s="57"/>
    </row>
    <row r="14" ht="15.75">
      <c r="F14" s="41" t="s">
        <v>130</v>
      </c>
    </row>
    <row r="15" spans="1:6" s="1" customFormat="1" ht="40.5" customHeight="1">
      <c r="A15" s="4" t="s">
        <v>7</v>
      </c>
      <c r="B15" s="5" t="s">
        <v>5</v>
      </c>
      <c r="C15" s="5" t="s">
        <v>8</v>
      </c>
      <c r="D15" s="4" t="s">
        <v>140</v>
      </c>
      <c r="E15" s="4" t="s">
        <v>141</v>
      </c>
      <c r="F15" s="4" t="s">
        <v>142</v>
      </c>
    </row>
    <row r="16" spans="1:6" s="10" customFormat="1" ht="21" customHeight="1">
      <c r="A16" s="11" t="s">
        <v>1</v>
      </c>
      <c r="B16" s="28" t="s">
        <v>66</v>
      </c>
      <c r="C16" s="29" t="s">
        <v>0</v>
      </c>
      <c r="D16" s="43">
        <f>SUM(D17,D25,D31,D40,D58,D62,D70,D76,D100,D111,D124)</f>
        <v>13237.157000000001</v>
      </c>
      <c r="E16" s="43">
        <f>SUM(E17,E25,E31,E40,E58,E62,E70,E76,E100,E111,E124)</f>
        <v>14878.95</v>
      </c>
      <c r="F16" s="43">
        <f>SUM(F17,F25,F31,F40,F58,F62,F70,F76,F100,F111,F124)</f>
        <v>9435.063</v>
      </c>
    </row>
    <row r="17" spans="1:6" s="10" customFormat="1" ht="35.25" customHeight="1">
      <c r="A17" s="17" t="s">
        <v>54</v>
      </c>
      <c r="B17" s="28" t="s">
        <v>67</v>
      </c>
      <c r="C17" s="18" t="s">
        <v>0</v>
      </c>
      <c r="D17" s="44">
        <f>SUM(D18)</f>
        <v>15.2</v>
      </c>
      <c r="E17" s="44">
        <f>SUM(E18)</f>
        <v>15.2</v>
      </c>
      <c r="F17" s="44">
        <f>SUM(F18)</f>
        <v>15.2</v>
      </c>
    </row>
    <row r="18" spans="1:6" s="10" customFormat="1" ht="16.5" customHeight="1">
      <c r="A18" s="12" t="s">
        <v>17</v>
      </c>
      <c r="B18" s="30" t="s">
        <v>68</v>
      </c>
      <c r="C18" s="15" t="s">
        <v>0</v>
      </c>
      <c r="D18" s="45">
        <f>SUM(D19+D21+D23)</f>
        <v>15.2</v>
      </c>
      <c r="E18" s="45">
        <f>SUM(E19+E21+E23)</f>
        <v>15.2</v>
      </c>
      <c r="F18" s="45">
        <f>SUM(F19+F21+F23)</f>
        <v>15.2</v>
      </c>
    </row>
    <row r="19" spans="1:6" s="10" customFormat="1" ht="36.75" customHeight="1">
      <c r="A19" s="12" t="s">
        <v>39</v>
      </c>
      <c r="B19" s="30" t="s">
        <v>69</v>
      </c>
      <c r="C19" s="15" t="s">
        <v>0</v>
      </c>
      <c r="D19" s="45">
        <f>SUM(D20)</f>
        <v>8</v>
      </c>
      <c r="E19" s="45">
        <f>SUM(E20)</f>
        <v>8</v>
      </c>
      <c r="F19" s="45">
        <f>SUM(F20)</f>
        <v>8</v>
      </c>
    </row>
    <row r="20" spans="1:6" s="10" customFormat="1" ht="18.75" customHeight="1">
      <c r="A20" s="26" t="s">
        <v>13</v>
      </c>
      <c r="B20" s="30" t="s">
        <v>69</v>
      </c>
      <c r="C20" s="15" t="s">
        <v>11</v>
      </c>
      <c r="D20" s="45">
        <v>8</v>
      </c>
      <c r="E20" s="45">
        <v>8</v>
      </c>
      <c r="F20" s="45">
        <v>8</v>
      </c>
    </row>
    <row r="21" spans="1:6" s="10" customFormat="1" ht="32.25" customHeight="1">
      <c r="A21" s="12" t="s">
        <v>18</v>
      </c>
      <c r="B21" s="30" t="s">
        <v>70</v>
      </c>
      <c r="C21" s="15" t="s">
        <v>0</v>
      </c>
      <c r="D21" s="45">
        <f>SUM(D22)</f>
        <v>3</v>
      </c>
      <c r="E21" s="45">
        <f>SUM(E22)</f>
        <v>3</v>
      </c>
      <c r="F21" s="45">
        <f>SUM(F22)</f>
        <v>3</v>
      </c>
    </row>
    <row r="22" spans="1:6" s="10" customFormat="1" ht="21.75" customHeight="1">
      <c r="A22" s="26" t="s">
        <v>13</v>
      </c>
      <c r="B22" s="30" t="s">
        <v>70</v>
      </c>
      <c r="C22" s="15" t="s">
        <v>11</v>
      </c>
      <c r="D22" s="45">
        <v>3</v>
      </c>
      <c r="E22" s="45">
        <v>3</v>
      </c>
      <c r="F22" s="45">
        <v>3</v>
      </c>
    </row>
    <row r="23" spans="1:6" s="22" customFormat="1" ht="35.25" customHeight="1">
      <c r="A23" s="23" t="s">
        <v>53</v>
      </c>
      <c r="B23" s="31" t="s">
        <v>71</v>
      </c>
      <c r="C23" s="15" t="s">
        <v>0</v>
      </c>
      <c r="D23" s="45">
        <f>SUM(D24)</f>
        <v>4.2</v>
      </c>
      <c r="E23" s="45">
        <f>SUM(E24)</f>
        <v>4.2</v>
      </c>
      <c r="F23" s="45">
        <f>SUM(F24)</f>
        <v>4.2</v>
      </c>
    </row>
    <row r="24" spans="1:6" s="10" customFormat="1" ht="21.75" customHeight="1">
      <c r="A24" s="26" t="s">
        <v>13</v>
      </c>
      <c r="B24" s="31" t="s">
        <v>71</v>
      </c>
      <c r="C24" s="15" t="s">
        <v>11</v>
      </c>
      <c r="D24" s="45">
        <v>4.2</v>
      </c>
      <c r="E24" s="45">
        <v>4.2</v>
      </c>
      <c r="F24" s="45">
        <v>4.2</v>
      </c>
    </row>
    <row r="25" spans="1:6" s="10" customFormat="1" ht="41.25" customHeight="1">
      <c r="A25" s="17" t="s">
        <v>55</v>
      </c>
      <c r="B25" s="28" t="s">
        <v>72</v>
      </c>
      <c r="C25" s="18" t="s">
        <v>0</v>
      </c>
      <c r="D25" s="44">
        <f>SUM(D26)</f>
        <v>40.8</v>
      </c>
      <c r="E25" s="44">
        <f>SUM(E26)</f>
        <v>40.8</v>
      </c>
      <c r="F25" s="44">
        <f>SUM(F26)</f>
        <v>40.8</v>
      </c>
    </row>
    <row r="26" spans="1:6" s="10" customFormat="1" ht="24.75" customHeight="1">
      <c r="A26" s="12" t="s">
        <v>17</v>
      </c>
      <c r="B26" s="30" t="s">
        <v>73</v>
      </c>
      <c r="C26" s="15" t="s">
        <v>0</v>
      </c>
      <c r="D26" s="45">
        <f>SUM(D28+D30)</f>
        <v>40.8</v>
      </c>
      <c r="E26" s="45">
        <f>SUM(E28+E30)</f>
        <v>40.8</v>
      </c>
      <c r="F26" s="45">
        <f>SUM(F28+F30)</f>
        <v>40.8</v>
      </c>
    </row>
    <row r="27" spans="1:6" s="10" customFormat="1" ht="36" customHeight="1">
      <c r="A27" s="12" t="s">
        <v>32</v>
      </c>
      <c r="B27" s="30" t="s">
        <v>75</v>
      </c>
      <c r="C27" s="15" t="s">
        <v>0</v>
      </c>
      <c r="D27" s="45">
        <f>SUM(D28)</f>
        <v>30</v>
      </c>
      <c r="E27" s="45">
        <f>SUM(E28)</f>
        <v>30</v>
      </c>
      <c r="F27" s="45">
        <f>SUM(F28)</f>
        <v>30</v>
      </c>
    </row>
    <row r="28" spans="1:6" s="10" customFormat="1" ht="20.25" customHeight="1">
      <c r="A28" s="26" t="s">
        <v>13</v>
      </c>
      <c r="B28" s="30" t="s">
        <v>75</v>
      </c>
      <c r="C28" s="15" t="s">
        <v>11</v>
      </c>
      <c r="D28" s="45">
        <v>30</v>
      </c>
      <c r="E28" s="45">
        <v>30</v>
      </c>
      <c r="F28" s="45">
        <v>30</v>
      </c>
    </row>
    <row r="29" spans="1:6" s="10" customFormat="1" ht="40.5" customHeight="1">
      <c r="A29" s="12" t="s">
        <v>40</v>
      </c>
      <c r="B29" s="30" t="s">
        <v>74</v>
      </c>
      <c r="C29" s="15" t="s">
        <v>0</v>
      </c>
      <c r="D29" s="45">
        <f>SUM(D30)</f>
        <v>10.8</v>
      </c>
      <c r="E29" s="45">
        <f>SUM(E30)</f>
        <v>10.8</v>
      </c>
      <c r="F29" s="45">
        <f>SUM(F30)</f>
        <v>10.8</v>
      </c>
    </row>
    <row r="30" spans="1:6" s="10" customFormat="1" ht="15.75" customHeight="1">
      <c r="A30" s="26" t="s">
        <v>13</v>
      </c>
      <c r="B30" s="30" t="s">
        <v>74</v>
      </c>
      <c r="C30" s="15" t="s">
        <v>11</v>
      </c>
      <c r="D30" s="45">
        <v>10.8</v>
      </c>
      <c r="E30" s="45">
        <v>10.8</v>
      </c>
      <c r="F30" s="45">
        <v>10.8</v>
      </c>
    </row>
    <row r="31" spans="1:6" s="10" customFormat="1" ht="34.5" customHeight="1">
      <c r="A31" s="20" t="s">
        <v>56</v>
      </c>
      <c r="B31" s="28" t="s">
        <v>76</v>
      </c>
      <c r="C31" s="18" t="s">
        <v>0</v>
      </c>
      <c r="D31" s="44">
        <f>SUM(D32+D35)</f>
        <v>116</v>
      </c>
      <c r="E31" s="44">
        <f>SUM(E32+E35)</f>
        <v>112</v>
      </c>
      <c r="F31" s="44">
        <f>SUM(F32+F35)</f>
        <v>102</v>
      </c>
    </row>
    <row r="32" spans="1:6" s="10" customFormat="1" ht="20.25" customHeight="1">
      <c r="A32" s="13" t="s">
        <v>45</v>
      </c>
      <c r="B32" s="30" t="s">
        <v>77</v>
      </c>
      <c r="C32" s="15" t="s">
        <v>0</v>
      </c>
      <c r="D32" s="45">
        <f aca="true" t="shared" si="0" ref="D32:F33">SUM(D33)</f>
        <v>20</v>
      </c>
      <c r="E32" s="45">
        <f t="shared" si="0"/>
        <v>20</v>
      </c>
      <c r="F32" s="45">
        <f t="shared" si="0"/>
        <v>20</v>
      </c>
    </row>
    <row r="33" spans="1:6" s="9" customFormat="1" ht="19.5" customHeight="1">
      <c r="A33" s="13" t="s">
        <v>46</v>
      </c>
      <c r="B33" s="30" t="s">
        <v>78</v>
      </c>
      <c r="C33" s="15" t="s">
        <v>0</v>
      </c>
      <c r="D33" s="45">
        <f t="shared" si="0"/>
        <v>20</v>
      </c>
      <c r="E33" s="45">
        <f t="shared" si="0"/>
        <v>20</v>
      </c>
      <c r="F33" s="45">
        <f t="shared" si="0"/>
        <v>20</v>
      </c>
    </row>
    <row r="34" spans="1:6" s="9" customFormat="1" ht="19.5" customHeight="1">
      <c r="A34" s="25" t="s">
        <v>14</v>
      </c>
      <c r="B34" s="30" t="s">
        <v>78</v>
      </c>
      <c r="C34" s="15" t="s">
        <v>12</v>
      </c>
      <c r="D34" s="45">
        <v>20</v>
      </c>
      <c r="E34" s="45">
        <v>20</v>
      </c>
      <c r="F34" s="45">
        <v>20</v>
      </c>
    </row>
    <row r="35" spans="1:6" s="9" customFormat="1" ht="18.75" customHeight="1">
      <c r="A35" s="12" t="s">
        <v>17</v>
      </c>
      <c r="B35" s="30" t="s">
        <v>79</v>
      </c>
      <c r="C35" s="15" t="s">
        <v>0</v>
      </c>
      <c r="D35" s="45">
        <f>SUM(D37+D39)</f>
        <v>96</v>
      </c>
      <c r="E35" s="45">
        <f>SUM(E37+E39)</f>
        <v>92</v>
      </c>
      <c r="F35" s="45">
        <f>SUM(F37+F39)</f>
        <v>82</v>
      </c>
    </row>
    <row r="36" spans="1:6" s="9" customFormat="1" ht="32.25" customHeight="1">
      <c r="A36" s="12" t="s">
        <v>24</v>
      </c>
      <c r="B36" s="30" t="s">
        <v>80</v>
      </c>
      <c r="C36" s="15" t="s">
        <v>0</v>
      </c>
      <c r="D36" s="45">
        <f>SUM(D37)</f>
        <v>22</v>
      </c>
      <c r="E36" s="45">
        <f>SUM(E37)</f>
        <v>18</v>
      </c>
      <c r="F36" s="45">
        <f>SUM(F37)</f>
        <v>18</v>
      </c>
    </row>
    <row r="37" spans="1:6" s="9" customFormat="1" ht="14.25" customHeight="1">
      <c r="A37" s="25" t="s">
        <v>13</v>
      </c>
      <c r="B37" s="30" t="s">
        <v>80</v>
      </c>
      <c r="C37" s="15" t="s">
        <v>11</v>
      </c>
      <c r="D37" s="45">
        <v>22</v>
      </c>
      <c r="E37" s="45">
        <v>18</v>
      </c>
      <c r="F37" s="45">
        <v>18</v>
      </c>
    </row>
    <row r="38" spans="1:6" s="9" customFormat="1" ht="35.25" customHeight="1">
      <c r="A38" s="12" t="s">
        <v>34</v>
      </c>
      <c r="B38" s="30" t="s">
        <v>81</v>
      </c>
      <c r="C38" s="15" t="s">
        <v>0</v>
      </c>
      <c r="D38" s="45">
        <f>SUM(D39)</f>
        <v>74</v>
      </c>
      <c r="E38" s="45">
        <f>SUM(E39)</f>
        <v>74</v>
      </c>
      <c r="F38" s="45">
        <f>SUM(F39)</f>
        <v>64</v>
      </c>
    </row>
    <row r="39" spans="1:6" s="9" customFormat="1" ht="18.75" customHeight="1">
      <c r="A39" s="25" t="s">
        <v>13</v>
      </c>
      <c r="B39" s="30" t="s">
        <v>81</v>
      </c>
      <c r="C39" s="15" t="s">
        <v>11</v>
      </c>
      <c r="D39" s="45">
        <v>74</v>
      </c>
      <c r="E39" s="45">
        <v>74</v>
      </c>
      <c r="F39" s="45">
        <v>64</v>
      </c>
    </row>
    <row r="40" spans="1:6" s="10" customFormat="1" ht="33.75" customHeight="1">
      <c r="A40" s="17" t="s">
        <v>57</v>
      </c>
      <c r="B40" s="28" t="s">
        <v>82</v>
      </c>
      <c r="C40" s="18" t="s">
        <v>0</v>
      </c>
      <c r="D40" s="44">
        <f>SUM(D41+D47)</f>
        <v>1015.012</v>
      </c>
      <c r="E40" s="44">
        <f>SUM(E41+E47)</f>
        <v>747.674</v>
      </c>
      <c r="F40" s="44">
        <f>SUM(F41+F47)</f>
        <v>604.554</v>
      </c>
    </row>
    <row r="41" spans="1:6" s="9" customFormat="1" ht="18.75" customHeight="1">
      <c r="A41" s="12" t="s">
        <v>17</v>
      </c>
      <c r="B41" s="30" t="s">
        <v>83</v>
      </c>
      <c r="C41" s="15" t="s">
        <v>0</v>
      </c>
      <c r="D41" s="45">
        <f>SUM(D42+D44)</f>
        <v>760.312</v>
      </c>
      <c r="E41" s="45">
        <f>SUM(E42+E44)</f>
        <v>747.674</v>
      </c>
      <c r="F41" s="45">
        <f>SUM(F42+F44)</f>
        <v>604.554</v>
      </c>
    </row>
    <row r="42" spans="1:6" s="9" customFormat="1" ht="18.75" customHeight="1">
      <c r="A42" s="12" t="s">
        <v>28</v>
      </c>
      <c r="B42" s="30" t="s">
        <v>84</v>
      </c>
      <c r="C42" s="15" t="s">
        <v>0</v>
      </c>
      <c r="D42" s="45">
        <f>SUM(D43)</f>
        <v>526.36</v>
      </c>
      <c r="E42" s="45">
        <f>SUM(E43)</f>
        <v>446.35</v>
      </c>
      <c r="F42" s="45">
        <f>SUM(F43)</f>
        <v>430.43</v>
      </c>
    </row>
    <row r="43" spans="1:6" s="9" customFormat="1" ht="18.75" customHeight="1">
      <c r="A43" s="25" t="s">
        <v>13</v>
      </c>
      <c r="B43" s="30" t="s">
        <v>84</v>
      </c>
      <c r="C43" s="15" t="s">
        <v>11</v>
      </c>
      <c r="D43" s="45">
        <v>526.36</v>
      </c>
      <c r="E43" s="45">
        <v>446.35</v>
      </c>
      <c r="F43" s="45">
        <v>430.43</v>
      </c>
    </row>
    <row r="44" spans="1:6" s="9" customFormat="1" ht="19.5" customHeight="1">
      <c r="A44" s="13" t="s">
        <v>33</v>
      </c>
      <c r="B44" s="39" t="s">
        <v>85</v>
      </c>
      <c r="C44" s="15" t="s">
        <v>0</v>
      </c>
      <c r="D44" s="45">
        <f>SUM(D45+D46)</f>
        <v>233.952</v>
      </c>
      <c r="E44" s="45">
        <f>SUM(E45+E46)</f>
        <v>301.324</v>
      </c>
      <c r="F44" s="45">
        <f>SUM(F45+F46)</f>
        <v>174.124</v>
      </c>
    </row>
    <row r="45" spans="1:6" s="9" customFormat="1" ht="18.75" customHeight="1">
      <c r="A45" s="24" t="s">
        <v>13</v>
      </c>
      <c r="B45" s="39" t="s">
        <v>85</v>
      </c>
      <c r="C45" s="15" t="s">
        <v>11</v>
      </c>
      <c r="D45" s="45">
        <v>209.728</v>
      </c>
      <c r="E45" s="45">
        <v>277.1</v>
      </c>
      <c r="F45" s="45">
        <v>149.9</v>
      </c>
    </row>
    <row r="46" spans="1:6" s="9" customFormat="1" ht="19.5" customHeight="1">
      <c r="A46" s="24" t="s">
        <v>14</v>
      </c>
      <c r="B46" s="39" t="s">
        <v>85</v>
      </c>
      <c r="C46" s="15" t="s">
        <v>12</v>
      </c>
      <c r="D46" s="45">
        <v>24.224</v>
      </c>
      <c r="E46" s="45">
        <v>24.224</v>
      </c>
      <c r="F46" s="45">
        <v>24.224</v>
      </c>
    </row>
    <row r="47" spans="1:6" s="9" customFormat="1" ht="63.75" customHeight="1">
      <c r="A47" s="34" t="s">
        <v>149</v>
      </c>
      <c r="B47" s="39" t="s">
        <v>150</v>
      </c>
      <c r="C47" s="15" t="s">
        <v>0</v>
      </c>
      <c r="D47" s="45">
        <f>SUM(D53+D54)</f>
        <v>254.7</v>
      </c>
      <c r="E47" s="45">
        <f>SUM(E53+E54)</f>
        <v>0</v>
      </c>
      <c r="F47" s="45">
        <f>SUM(F53+F54)</f>
        <v>0</v>
      </c>
    </row>
    <row r="48" spans="1:6" s="9" customFormat="1" ht="32.25" customHeight="1" hidden="1">
      <c r="A48" s="35" t="s">
        <v>90</v>
      </c>
      <c r="B48" s="39" t="s">
        <v>92</v>
      </c>
      <c r="C48" s="15" t="s">
        <v>0</v>
      </c>
      <c r="D48" s="45">
        <f aca="true" t="shared" si="1" ref="D48:F49">SUM(D49)</f>
        <v>0</v>
      </c>
      <c r="E48" s="45">
        <f t="shared" si="1"/>
        <v>0</v>
      </c>
      <c r="F48" s="45">
        <f t="shared" si="1"/>
        <v>0</v>
      </c>
    </row>
    <row r="49" spans="1:6" s="9" customFormat="1" ht="22.5" customHeight="1" hidden="1">
      <c r="A49" s="35" t="s">
        <v>91</v>
      </c>
      <c r="B49" s="39" t="s">
        <v>93</v>
      </c>
      <c r="C49" s="15" t="s">
        <v>0</v>
      </c>
      <c r="D49" s="45">
        <f t="shared" si="1"/>
        <v>0</v>
      </c>
      <c r="E49" s="45">
        <f t="shared" si="1"/>
        <v>0</v>
      </c>
      <c r="F49" s="45">
        <f t="shared" si="1"/>
        <v>0</v>
      </c>
    </row>
    <row r="50" spans="1:6" s="9" customFormat="1" ht="21.75" customHeight="1" hidden="1">
      <c r="A50" s="36" t="s">
        <v>65</v>
      </c>
      <c r="B50" s="39" t="s">
        <v>93</v>
      </c>
      <c r="C50" s="15" t="s">
        <v>64</v>
      </c>
      <c r="D50" s="45"/>
      <c r="E50" s="45"/>
      <c r="F50" s="45"/>
    </row>
    <row r="51" spans="1:6" s="9" customFormat="1" ht="36.75" customHeight="1" hidden="1">
      <c r="A51" s="12" t="s">
        <v>29</v>
      </c>
      <c r="B51" s="39" t="s">
        <v>86</v>
      </c>
      <c r="C51" s="15" t="s">
        <v>0</v>
      </c>
      <c r="D51" s="45">
        <f>SUM(D52)</f>
        <v>190.7</v>
      </c>
      <c r="E51" s="45">
        <f aca="true" t="shared" si="2" ref="D51:F60">SUM(E52)</f>
        <v>0</v>
      </c>
      <c r="F51" s="45">
        <f t="shared" si="2"/>
        <v>0</v>
      </c>
    </row>
    <row r="52" spans="1:6" s="10" customFormat="1" ht="22.5" customHeight="1" hidden="1">
      <c r="A52" s="14" t="s">
        <v>30</v>
      </c>
      <c r="B52" s="39" t="s">
        <v>87</v>
      </c>
      <c r="C52" s="15" t="s">
        <v>0</v>
      </c>
      <c r="D52" s="45">
        <f>SUM(D54)</f>
        <v>190.7</v>
      </c>
      <c r="E52" s="45">
        <f>SUM(E54)</f>
        <v>0</v>
      </c>
      <c r="F52" s="45">
        <f>SUM(F54)</f>
        <v>0</v>
      </c>
    </row>
    <row r="53" spans="1:6" s="10" customFormat="1" ht="22.5" customHeight="1">
      <c r="A53" s="24" t="s">
        <v>13</v>
      </c>
      <c r="B53" s="30" t="s">
        <v>150</v>
      </c>
      <c r="C53" s="15" t="s">
        <v>11</v>
      </c>
      <c r="D53" s="45">
        <v>64</v>
      </c>
      <c r="E53" s="45">
        <v>0</v>
      </c>
      <c r="F53" s="45">
        <v>0</v>
      </c>
    </row>
    <row r="54" spans="1:6" s="10" customFormat="1" ht="21.75" customHeight="1">
      <c r="A54" s="25" t="s">
        <v>152</v>
      </c>
      <c r="B54" s="30" t="s">
        <v>150</v>
      </c>
      <c r="C54" s="15" t="s">
        <v>151</v>
      </c>
      <c r="D54" s="45">
        <v>190.7</v>
      </c>
      <c r="E54" s="45">
        <v>0</v>
      </c>
      <c r="F54" s="45">
        <v>0</v>
      </c>
    </row>
    <row r="55" spans="1:6" s="9" customFormat="1" ht="34.5" customHeight="1" hidden="1">
      <c r="A55" s="14" t="s">
        <v>31</v>
      </c>
      <c r="B55" s="39" t="s">
        <v>88</v>
      </c>
      <c r="C55" s="15" t="s">
        <v>0</v>
      </c>
      <c r="D55" s="45">
        <f t="shared" si="2"/>
        <v>0</v>
      </c>
      <c r="E55" s="45">
        <f t="shared" si="2"/>
        <v>0</v>
      </c>
      <c r="F55" s="45">
        <f t="shared" si="2"/>
        <v>0</v>
      </c>
    </row>
    <row r="56" spans="1:6" s="9" customFormat="1" ht="18" customHeight="1" hidden="1">
      <c r="A56" s="14" t="s">
        <v>30</v>
      </c>
      <c r="B56" s="30" t="s">
        <v>89</v>
      </c>
      <c r="C56" s="15" t="s">
        <v>0</v>
      </c>
      <c r="D56" s="45">
        <f t="shared" si="2"/>
        <v>0</v>
      </c>
      <c r="E56" s="45">
        <f t="shared" si="2"/>
        <v>0</v>
      </c>
      <c r="F56" s="45">
        <f t="shared" si="2"/>
        <v>0</v>
      </c>
    </row>
    <row r="57" spans="1:6" s="9" customFormat="1" ht="18.75" customHeight="1" hidden="1">
      <c r="A57" s="24" t="s">
        <v>65</v>
      </c>
      <c r="B57" s="30" t="s">
        <v>89</v>
      </c>
      <c r="C57" s="15" t="s">
        <v>64</v>
      </c>
      <c r="D57" s="45"/>
      <c r="E57" s="45"/>
      <c r="F57" s="45"/>
    </row>
    <row r="58" spans="1:6" s="10" customFormat="1" ht="32.25" customHeight="1">
      <c r="A58" s="20" t="s">
        <v>58</v>
      </c>
      <c r="B58" s="28" t="s">
        <v>94</v>
      </c>
      <c r="C58" s="18" t="s">
        <v>0</v>
      </c>
      <c r="D58" s="44">
        <f t="shared" si="2"/>
        <v>74.014</v>
      </c>
      <c r="E58" s="44">
        <f t="shared" si="2"/>
        <v>56</v>
      </c>
      <c r="F58" s="44">
        <f t="shared" si="2"/>
        <v>53</v>
      </c>
    </row>
    <row r="59" spans="1:6" s="9" customFormat="1" ht="18" customHeight="1">
      <c r="A59" s="13" t="s">
        <v>17</v>
      </c>
      <c r="B59" s="30" t="s">
        <v>95</v>
      </c>
      <c r="C59" s="15" t="s">
        <v>0</v>
      </c>
      <c r="D59" s="45">
        <f t="shared" si="2"/>
        <v>74.014</v>
      </c>
      <c r="E59" s="45">
        <f t="shared" si="2"/>
        <v>56</v>
      </c>
      <c r="F59" s="45">
        <f t="shared" si="2"/>
        <v>53</v>
      </c>
    </row>
    <row r="60" spans="1:6" s="10" customFormat="1" ht="16.5" customHeight="1">
      <c r="A60" s="13" t="s">
        <v>35</v>
      </c>
      <c r="B60" s="30" t="s">
        <v>96</v>
      </c>
      <c r="C60" s="15" t="s">
        <v>0</v>
      </c>
      <c r="D60" s="45">
        <f t="shared" si="2"/>
        <v>74.014</v>
      </c>
      <c r="E60" s="45">
        <f t="shared" si="2"/>
        <v>56</v>
      </c>
      <c r="F60" s="45">
        <f t="shared" si="2"/>
        <v>53</v>
      </c>
    </row>
    <row r="61" spans="1:6" s="10" customFormat="1" ht="16.5" customHeight="1">
      <c r="A61" s="25" t="s">
        <v>13</v>
      </c>
      <c r="B61" s="30" t="s">
        <v>96</v>
      </c>
      <c r="C61" s="15" t="s">
        <v>11</v>
      </c>
      <c r="D61" s="45">
        <v>74.014</v>
      </c>
      <c r="E61" s="45">
        <v>56</v>
      </c>
      <c r="F61" s="45">
        <v>53</v>
      </c>
    </row>
    <row r="62" spans="1:6" s="10" customFormat="1" ht="37.5" customHeight="1">
      <c r="A62" s="20" t="s">
        <v>59</v>
      </c>
      <c r="B62" s="28" t="s">
        <v>97</v>
      </c>
      <c r="C62" s="18" t="s">
        <v>0</v>
      </c>
      <c r="D62" s="44">
        <f>SUM(D63)</f>
        <v>4143.782</v>
      </c>
      <c r="E62" s="44">
        <f>SUM(E63)</f>
        <v>2202.21</v>
      </c>
      <c r="F62" s="44">
        <f>SUM(F63)</f>
        <v>2179.685</v>
      </c>
    </row>
    <row r="63" spans="1:6" s="9" customFormat="1" ht="19.5" customHeight="1">
      <c r="A63" s="13" t="s">
        <v>17</v>
      </c>
      <c r="B63" s="30" t="s">
        <v>98</v>
      </c>
      <c r="C63" s="15" t="s">
        <v>0</v>
      </c>
      <c r="D63" s="45">
        <f>SUM(D65+D66+D69)</f>
        <v>4143.782</v>
      </c>
      <c r="E63" s="45">
        <f>SUM(E65+E66+E69)</f>
        <v>2202.21</v>
      </c>
      <c r="F63" s="45">
        <f>SUM(F65+F66+F69)</f>
        <v>2179.685</v>
      </c>
    </row>
    <row r="64" spans="1:6" s="9" customFormat="1" ht="18.75" customHeight="1">
      <c r="A64" s="13" t="s">
        <v>25</v>
      </c>
      <c r="B64" s="30" t="s">
        <v>99</v>
      </c>
      <c r="C64" s="15" t="s">
        <v>0</v>
      </c>
      <c r="D64" s="45">
        <f>SUM(D65)</f>
        <v>20</v>
      </c>
      <c r="E64" s="45">
        <f>SUM(E65)</f>
        <v>60</v>
      </c>
      <c r="F64" s="45">
        <f>SUM(F65)</f>
        <v>60</v>
      </c>
    </row>
    <row r="65" spans="1:6" s="9" customFormat="1" ht="18.75" customHeight="1">
      <c r="A65" s="25" t="s">
        <v>13</v>
      </c>
      <c r="B65" s="30" t="s">
        <v>99</v>
      </c>
      <c r="C65" s="15" t="s">
        <v>11</v>
      </c>
      <c r="D65" s="45">
        <v>20</v>
      </c>
      <c r="E65" s="45">
        <v>60</v>
      </c>
      <c r="F65" s="45">
        <v>60</v>
      </c>
    </row>
    <row r="66" spans="1:6" s="10" customFormat="1" ht="18" customHeight="1">
      <c r="A66" s="13" t="s">
        <v>26</v>
      </c>
      <c r="B66" s="30" t="s">
        <v>100</v>
      </c>
      <c r="C66" s="15" t="s">
        <v>0</v>
      </c>
      <c r="D66" s="45">
        <f>SUM(D67:D67)</f>
        <v>1273.052</v>
      </c>
      <c r="E66" s="45">
        <f>SUM(E67:E67)</f>
        <v>799.21</v>
      </c>
      <c r="F66" s="45">
        <f>SUM(F67:F67)</f>
        <v>809.685</v>
      </c>
    </row>
    <row r="67" spans="1:6" s="10" customFormat="1" ht="18" customHeight="1">
      <c r="A67" s="24" t="s">
        <v>13</v>
      </c>
      <c r="B67" s="30" t="s">
        <v>100</v>
      </c>
      <c r="C67" s="15" t="s">
        <v>11</v>
      </c>
      <c r="D67" s="45">
        <v>1273.052</v>
      </c>
      <c r="E67" s="45">
        <v>799.21</v>
      </c>
      <c r="F67" s="45">
        <v>809.685</v>
      </c>
    </row>
    <row r="68" spans="1:6" s="9" customFormat="1" ht="15.75" customHeight="1">
      <c r="A68" s="13" t="s">
        <v>27</v>
      </c>
      <c r="B68" s="30" t="s">
        <v>101</v>
      </c>
      <c r="C68" s="15" t="s">
        <v>0</v>
      </c>
      <c r="D68" s="45">
        <f>SUM(D69)</f>
        <v>2850.73</v>
      </c>
      <c r="E68" s="45">
        <f>SUM(E69)</f>
        <v>1343</v>
      </c>
      <c r="F68" s="45">
        <f>SUM(F69)</f>
        <v>1310</v>
      </c>
    </row>
    <row r="69" spans="1:6" s="9" customFormat="1" ht="15.75" customHeight="1">
      <c r="A69" s="24" t="s">
        <v>13</v>
      </c>
      <c r="B69" s="30" t="s">
        <v>101</v>
      </c>
      <c r="C69" s="15" t="s">
        <v>11</v>
      </c>
      <c r="D69" s="45">
        <v>2850.73</v>
      </c>
      <c r="E69" s="45">
        <v>1343</v>
      </c>
      <c r="F69" s="45">
        <v>1310</v>
      </c>
    </row>
    <row r="70" spans="1:6" s="10" customFormat="1" ht="36" customHeight="1">
      <c r="A70" s="20" t="s">
        <v>60</v>
      </c>
      <c r="B70" s="28" t="s">
        <v>105</v>
      </c>
      <c r="C70" s="18" t="s">
        <v>0</v>
      </c>
      <c r="D70" s="44">
        <f>SUM(D71)</f>
        <v>265.4</v>
      </c>
      <c r="E70" s="44">
        <f>SUM(E71)</f>
        <v>226.9</v>
      </c>
      <c r="F70" s="44">
        <f>SUM(F71)</f>
        <v>216</v>
      </c>
    </row>
    <row r="71" spans="1:6" s="9" customFormat="1" ht="21" customHeight="1">
      <c r="A71" s="13" t="s">
        <v>17</v>
      </c>
      <c r="B71" s="30" t="s">
        <v>106</v>
      </c>
      <c r="C71" s="15" t="s">
        <v>0</v>
      </c>
      <c r="D71" s="45">
        <f>SUM(D72+D75)</f>
        <v>265.4</v>
      </c>
      <c r="E71" s="45">
        <f>SUM(E72+E75)</f>
        <v>226.9</v>
      </c>
      <c r="F71" s="45">
        <f>SUM(F72+F75)</f>
        <v>216</v>
      </c>
    </row>
    <row r="72" spans="1:6" s="9" customFormat="1" ht="21" customHeight="1">
      <c r="A72" s="14" t="s">
        <v>19</v>
      </c>
      <c r="B72" s="30" t="s">
        <v>107</v>
      </c>
      <c r="C72" s="15" t="s">
        <v>0</v>
      </c>
      <c r="D72" s="45">
        <f>SUM(D73:D73)</f>
        <v>249.4</v>
      </c>
      <c r="E72" s="45">
        <f>SUM(E73:E73)</f>
        <v>214.9</v>
      </c>
      <c r="F72" s="45">
        <f>SUM(F73:F73)</f>
        <v>205</v>
      </c>
    </row>
    <row r="73" spans="1:6" s="9" customFormat="1" ht="14.25" customHeight="1">
      <c r="A73" s="25" t="s">
        <v>13</v>
      </c>
      <c r="B73" s="30" t="s">
        <v>107</v>
      </c>
      <c r="C73" s="15" t="s">
        <v>11</v>
      </c>
      <c r="D73" s="45">
        <v>249.4</v>
      </c>
      <c r="E73" s="45">
        <v>214.9</v>
      </c>
      <c r="F73" s="45">
        <v>205</v>
      </c>
    </row>
    <row r="74" spans="1:6" s="9" customFormat="1" ht="40.5" customHeight="1">
      <c r="A74" s="14" t="s">
        <v>41</v>
      </c>
      <c r="B74" s="30" t="s">
        <v>108</v>
      </c>
      <c r="C74" s="15" t="s">
        <v>0</v>
      </c>
      <c r="D74" s="45">
        <f>SUM(D75)</f>
        <v>16</v>
      </c>
      <c r="E74" s="45">
        <f>SUM(E75)</f>
        <v>12</v>
      </c>
      <c r="F74" s="45">
        <f>SUM(F75)</f>
        <v>11</v>
      </c>
    </row>
    <row r="75" spans="1:6" s="9" customFormat="1" ht="21" customHeight="1">
      <c r="A75" s="25" t="s">
        <v>13</v>
      </c>
      <c r="B75" s="30" t="s">
        <v>108</v>
      </c>
      <c r="C75" s="15" t="s">
        <v>11</v>
      </c>
      <c r="D75" s="45">
        <v>16</v>
      </c>
      <c r="E75" s="45">
        <v>12</v>
      </c>
      <c r="F75" s="45">
        <v>11</v>
      </c>
    </row>
    <row r="76" spans="1:6" s="10" customFormat="1" ht="39" customHeight="1">
      <c r="A76" s="17" t="s">
        <v>61</v>
      </c>
      <c r="B76" s="28" t="s">
        <v>109</v>
      </c>
      <c r="C76" s="18" t="s">
        <v>0</v>
      </c>
      <c r="D76" s="44">
        <f>SUM(D77+D86+D92+D97+D95)</f>
        <v>5019.281000000001</v>
      </c>
      <c r="E76" s="44">
        <f>SUM(E77+E86+E92+E97+E95)</f>
        <v>4924.7660000000005</v>
      </c>
      <c r="F76" s="44">
        <f>SUM(F77+F86+F92+F97+F95)</f>
        <v>5143.068000000001</v>
      </c>
    </row>
    <row r="77" spans="1:6" s="9" customFormat="1" ht="26.25" customHeight="1">
      <c r="A77" s="12" t="s">
        <v>9</v>
      </c>
      <c r="B77" s="30" t="s">
        <v>110</v>
      </c>
      <c r="C77" s="15" t="s">
        <v>0</v>
      </c>
      <c r="D77" s="45">
        <f>SUM(D78+D80+D82)</f>
        <v>4030.0580000000004</v>
      </c>
      <c r="E77" s="45">
        <f>SUM(E78+E80+E82)</f>
        <v>3872.6820000000007</v>
      </c>
      <c r="F77" s="45">
        <f>SUM(F78+F80+F82)</f>
        <v>3879.3870000000006</v>
      </c>
    </row>
    <row r="78" spans="1:6" s="9" customFormat="1" ht="19.5" customHeight="1">
      <c r="A78" s="12" t="s">
        <v>47</v>
      </c>
      <c r="B78" s="30" t="s">
        <v>111</v>
      </c>
      <c r="C78" s="15" t="s">
        <v>0</v>
      </c>
      <c r="D78" s="45">
        <f>SUM(D79)</f>
        <v>533.416</v>
      </c>
      <c r="E78" s="45">
        <f>SUM(E79)</f>
        <v>484.97</v>
      </c>
      <c r="F78" s="45">
        <f>SUM(F79)</f>
        <v>484.97</v>
      </c>
    </row>
    <row r="79" spans="1:6" s="9" customFormat="1" ht="32.25" customHeight="1">
      <c r="A79" s="27" t="s">
        <v>49</v>
      </c>
      <c r="B79" s="30" t="s">
        <v>111</v>
      </c>
      <c r="C79" s="15" t="s">
        <v>50</v>
      </c>
      <c r="D79" s="45">
        <v>533.416</v>
      </c>
      <c r="E79" s="45">
        <v>484.97</v>
      </c>
      <c r="F79" s="45">
        <v>484.97</v>
      </c>
    </row>
    <row r="80" spans="1:6" s="9" customFormat="1" ht="18" customHeight="1">
      <c r="A80" s="12" t="s">
        <v>10</v>
      </c>
      <c r="B80" s="30" t="s">
        <v>112</v>
      </c>
      <c r="C80" s="15" t="s">
        <v>0</v>
      </c>
      <c r="D80" s="45">
        <f>SUM(D81)</f>
        <v>358.87</v>
      </c>
      <c r="E80" s="45">
        <f>SUM(E81)</f>
        <v>287.87</v>
      </c>
      <c r="F80" s="45">
        <f>SUM(F81)</f>
        <v>287.87</v>
      </c>
    </row>
    <row r="81" spans="1:6" s="9" customFormat="1" ht="30.75" customHeight="1">
      <c r="A81" s="27" t="s">
        <v>49</v>
      </c>
      <c r="B81" s="30" t="s">
        <v>112</v>
      </c>
      <c r="C81" s="15" t="s">
        <v>50</v>
      </c>
      <c r="D81" s="45">
        <v>358.87</v>
      </c>
      <c r="E81" s="45">
        <v>287.87</v>
      </c>
      <c r="F81" s="45">
        <v>287.87</v>
      </c>
    </row>
    <row r="82" spans="1:6" s="9" customFormat="1" ht="17.25" customHeight="1">
      <c r="A82" s="13" t="s">
        <v>48</v>
      </c>
      <c r="B82" s="30" t="s">
        <v>113</v>
      </c>
      <c r="C82" s="15" t="s">
        <v>0</v>
      </c>
      <c r="D82" s="45">
        <f>SUM(D83:D85)</f>
        <v>3137.7720000000004</v>
      </c>
      <c r="E82" s="45">
        <f>SUM(E83:E85)</f>
        <v>3099.8420000000006</v>
      </c>
      <c r="F82" s="45">
        <f>SUM(F83:F85)</f>
        <v>3106.5470000000005</v>
      </c>
    </row>
    <row r="83" spans="1:6" s="9" customFormat="1" ht="33" customHeight="1">
      <c r="A83" s="27" t="s">
        <v>49</v>
      </c>
      <c r="B83" s="30" t="s">
        <v>113</v>
      </c>
      <c r="C83" s="15" t="s">
        <v>50</v>
      </c>
      <c r="D83" s="45">
        <v>2006.976</v>
      </c>
      <c r="E83" s="45">
        <v>2029.332</v>
      </c>
      <c r="F83" s="45">
        <v>2029.332</v>
      </c>
    </row>
    <row r="84" spans="1:6" s="9" customFormat="1" ht="17.25" customHeight="1">
      <c r="A84" s="24" t="s">
        <v>13</v>
      </c>
      <c r="B84" s="30" t="s">
        <v>113</v>
      </c>
      <c r="C84" s="15" t="s">
        <v>11</v>
      </c>
      <c r="D84" s="45">
        <v>1115.996</v>
      </c>
      <c r="E84" s="45">
        <v>1055.71</v>
      </c>
      <c r="F84" s="45">
        <v>1062.415</v>
      </c>
    </row>
    <row r="85" spans="1:6" s="9" customFormat="1" ht="17.25" customHeight="1">
      <c r="A85" s="24" t="s">
        <v>14</v>
      </c>
      <c r="B85" s="30" t="s">
        <v>113</v>
      </c>
      <c r="C85" s="15" t="s">
        <v>12</v>
      </c>
      <c r="D85" s="45">
        <v>14.8</v>
      </c>
      <c r="E85" s="45">
        <v>14.8</v>
      </c>
      <c r="F85" s="45">
        <v>14.8</v>
      </c>
    </row>
    <row r="86" spans="1:6" s="9" customFormat="1" ht="21.75" customHeight="1">
      <c r="A86" s="13" t="s">
        <v>20</v>
      </c>
      <c r="B86" s="30" t="s">
        <v>114</v>
      </c>
      <c r="C86" s="15" t="s">
        <v>0</v>
      </c>
      <c r="D86" s="45">
        <f>SUM(D87)</f>
        <v>937.383</v>
      </c>
      <c r="E86" s="45">
        <f>SUM(E87)</f>
        <v>790.128</v>
      </c>
      <c r="F86" s="45">
        <f>SUM(F87)</f>
        <v>790.148</v>
      </c>
    </row>
    <row r="87" spans="1:6" s="10" customFormat="1" ht="21" customHeight="1">
      <c r="A87" s="12" t="s">
        <v>21</v>
      </c>
      <c r="B87" s="30" t="s">
        <v>115</v>
      </c>
      <c r="C87" s="15" t="s">
        <v>0</v>
      </c>
      <c r="D87" s="45">
        <f>SUM(D88:D91)</f>
        <v>937.383</v>
      </c>
      <c r="E87" s="45">
        <f>SUM(E88:E91)</f>
        <v>790.128</v>
      </c>
      <c r="F87" s="45">
        <f>SUM(F88:F91)</f>
        <v>790.148</v>
      </c>
    </row>
    <row r="88" spans="1:6" s="10" customFormat="1" ht="29.25" customHeight="1">
      <c r="A88" s="27" t="s">
        <v>49</v>
      </c>
      <c r="B88" s="30" t="s">
        <v>115</v>
      </c>
      <c r="C88" s="15" t="s">
        <v>50</v>
      </c>
      <c r="D88" s="45">
        <v>911.683</v>
      </c>
      <c r="E88" s="45">
        <v>764.388</v>
      </c>
      <c r="F88" s="45">
        <v>764.388</v>
      </c>
    </row>
    <row r="89" spans="1:6" s="10" customFormat="1" ht="21" customHeight="1">
      <c r="A89" s="25" t="s">
        <v>13</v>
      </c>
      <c r="B89" s="30" t="s">
        <v>115</v>
      </c>
      <c r="C89" s="15" t="s">
        <v>11</v>
      </c>
      <c r="D89" s="45">
        <v>18</v>
      </c>
      <c r="E89" s="45">
        <v>18</v>
      </c>
      <c r="F89" s="45">
        <v>18</v>
      </c>
    </row>
    <row r="90" spans="1:6" s="10" customFormat="1" ht="16.5" customHeight="1">
      <c r="A90" s="24" t="s">
        <v>14</v>
      </c>
      <c r="B90" s="30" t="s">
        <v>115</v>
      </c>
      <c r="C90" s="15" t="s">
        <v>12</v>
      </c>
      <c r="D90" s="45">
        <v>7.7</v>
      </c>
      <c r="E90" s="45">
        <v>7.74</v>
      </c>
      <c r="F90" s="45">
        <v>7.76</v>
      </c>
    </row>
    <row r="91" spans="1:6" s="10" customFormat="1" ht="21" customHeight="1" hidden="1">
      <c r="A91" s="24" t="s">
        <v>15</v>
      </c>
      <c r="B91" s="30" t="s">
        <v>115</v>
      </c>
      <c r="C91" s="15" t="s">
        <v>16</v>
      </c>
      <c r="D91" s="45">
        <v>0</v>
      </c>
      <c r="E91" s="45">
        <v>0</v>
      </c>
      <c r="F91" s="45">
        <v>0</v>
      </c>
    </row>
    <row r="92" spans="1:6" s="10" customFormat="1" ht="18.75" customHeight="1">
      <c r="A92" s="13" t="s">
        <v>42</v>
      </c>
      <c r="B92" s="40" t="s">
        <v>116</v>
      </c>
      <c r="C92" s="15" t="s">
        <v>0</v>
      </c>
      <c r="D92" s="45">
        <f aca="true" t="shared" si="3" ref="D92:F93">SUM(D93)</f>
        <v>50.64</v>
      </c>
      <c r="E92" s="45">
        <f t="shared" si="3"/>
        <v>50.64</v>
      </c>
      <c r="F92" s="45">
        <f t="shared" si="3"/>
        <v>50.64</v>
      </c>
    </row>
    <row r="93" spans="1:6" s="10" customFormat="1" ht="15" customHeight="1">
      <c r="A93" s="13" t="s">
        <v>43</v>
      </c>
      <c r="B93" s="40" t="s">
        <v>117</v>
      </c>
      <c r="C93" s="15" t="s">
        <v>0</v>
      </c>
      <c r="D93" s="45">
        <f t="shared" si="3"/>
        <v>50.64</v>
      </c>
      <c r="E93" s="45">
        <f t="shared" si="3"/>
        <v>50.64</v>
      </c>
      <c r="F93" s="45">
        <f t="shared" si="3"/>
        <v>50.64</v>
      </c>
    </row>
    <row r="94" spans="1:6" s="10" customFormat="1" ht="15" customHeight="1">
      <c r="A94" s="25" t="s">
        <v>15</v>
      </c>
      <c r="B94" s="40" t="s">
        <v>117</v>
      </c>
      <c r="C94" s="15" t="s">
        <v>16</v>
      </c>
      <c r="D94" s="45">
        <v>50.64</v>
      </c>
      <c r="E94" s="45">
        <v>50.64</v>
      </c>
      <c r="F94" s="45">
        <v>50.64</v>
      </c>
    </row>
    <row r="95" spans="1:6" s="10" customFormat="1" ht="15" customHeight="1">
      <c r="A95" s="24" t="s">
        <v>131</v>
      </c>
      <c r="B95" s="40" t="s">
        <v>132</v>
      </c>
      <c r="C95" s="15" t="s">
        <v>0</v>
      </c>
      <c r="D95" s="45">
        <f>SUM(D96)</f>
        <v>0</v>
      </c>
      <c r="E95" s="45">
        <f>SUM(E96)</f>
        <v>210.116</v>
      </c>
      <c r="F95" s="45">
        <f>SUM(F96)</f>
        <v>421.693</v>
      </c>
    </row>
    <row r="96" spans="1:6" s="10" customFormat="1" ht="15" customHeight="1">
      <c r="A96" s="24" t="s">
        <v>14</v>
      </c>
      <c r="B96" s="40" t="s">
        <v>132</v>
      </c>
      <c r="C96" s="15" t="s">
        <v>12</v>
      </c>
      <c r="D96" s="45">
        <v>0</v>
      </c>
      <c r="E96" s="45">
        <v>210.116</v>
      </c>
      <c r="F96" s="45">
        <v>421.693</v>
      </c>
    </row>
    <row r="97" spans="1:6" s="9" customFormat="1" ht="34.5" customHeight="1">
      <c r="A97" s="13" t="s">
        <v>22</v>
      </c>
      <c r="B97" s="30" t="s">
        <v>118</v>
      </c>
      <c r="C97" s="15" t="s">
        <v>0</v>
      </c>
      <c r="D97" s="45">
        <f aca="true" t="shared" si="4" ref="D97:F98">SUM(D98)</f>
        <v>1.2</v>
      </c>
      <c r="E97" s="45">
        <f t="shared" si="4"/>
        <v>1.2</v>
      </c>
      <c r="F97" s="45">
        <f t="shared" si="4"/>
        <v>1.2</v>
      </c>
    </row>
    <row r="98" spans="1:6" s="9" customFormat="1" ht="21.75" customHeight="1">
      <c r="A98" s="13" t="s">
        <v>23</v>
      </c>
      <c r="B98" s="30" t="s">
        <v>119</v>
      </c>
      <c r="C98" s="15" t="s">
        <v>0</v>
      </c>
      <c r="D98" s="45">
        <f t="shared" si="4"/>
        <v>1.2</v>
      </c>
      <c r="E98" s="45">
        <f t="shared" si="4"/>
        <v>1.2</v>
      </c>
      <c r="F98" s="45">
        <f t="shared" si="4"/>
        <v>1.2</v>
      </c>
    </row>
    <row r="99" spans="1:6" s="9" customFormat="1" ht="16.5" customHeight="1">
      <c r="A99" s="25" t="s">
        <v>13</v>
      </c>
      <c r="B99" s="30" t="s">
        <v>119</v>
      </c>
      <c r="C99" s="15" t="s">
        <v>11</v>
      </c>
      <c r="D99" s="45">
        <v>1.2</v>
      </c>
      <c r="E99" s="45">
        <v>1.2</v>
      </c>
      <c r="F99" s="45">
        <v>1.2</v>
      </c>
    </row>
    <row r="100" spans="1:6" s="10" customFormat="1" ht="32.25" customHeight="1">
      <c r="A100" s="20" t="s">
        <v>62</v>
      </c>
      <c r="B100" s="28" t="s">
        <v>120</v>
      </c>
      <c r="C100" s="18" t="s">
        <v>0</v>
      </c>
      <c r="D100" s="44">
        <f>SUM(D101)</f>
        <v>1302.5610000000001</v>
      </c>
      <c r="E100" s="44">
        <f>SUM(E101)</f>
        <v>1080.3</v>
      </c>
      <c r="F100" s="44">
        <f>SUM(F101)</f>
        <v>1080.756</v>
      </c>
    </row>
    <row r="101" spans="1:6" s="9" customFormat="1" ht="17.25" customHeight="1">
      <c r="A101" s="13" t="s">
        <v>17</v>
      </c>
      <c r="B101" s="30" t="s">
        <v>121</v>
      </c>
      <c r="C101" s="15" t="s">
        <v>0</v>
      </c>
      <c r="D101" s="45">
        <f>SUM(D103+D105+D107+D110+D108)</f>
        <v>1302.5610000000001</v>
      </c>
      <c r="E101" s="45">
        <f>SUM(E103+E105+E107+E110)</f>
        <v>1080.3</v>
      </c>
      <c r="F101" s="45">
        <f>SUM(F103+F105+F107+F110)</f>
        <v>1080.756</v>
      </c>
    </row>
    <row r="102" spans="1:6" s="10" customFormat="1" ht="17.25" customHeight="1">
      <c r="A102" s="13" t="s">
        <v>36</v>
      </c>
      <c r="B102" s="30" t="s">
        <v>122</v>
      </c>
      <c r="C102" s="15" t="s">
        <v>0</v>
      </c>
      <c r="D102" s="45">
        <f>SUM(D103)</f>
        <v>837.17</v>
      </c>
      <c r="E102" s="45">
        <f>SUM(E103)</f>
        <v>845.8</v>
      </c>
      <c r="F102" s="45">
        <f>SUM(F103)</f>
        <v>873.32</v>
      </c>
    </row>
    <row r="103" spans="1:6" s="10" customFormat="1" ht="17.25" customHeight="1">
      <c r="A103" s="25" t="s">
        <v>13</v>
      </c>
      <c r="B103" s="30" t="s">
        <v>122</v>
      </c>
      <c r="C103" s="15" t="s">
        <v>11</v>
      </c>
      <c r="D103" s="45">
        <v>837.17</v>
      </c>
      <c r="E103" s="45">
        <v>845.8</v>
      </c>
      <c r="F103" s="45">
        <v>873.32</v>
      </c>
    </row>
    <row r="104" spans="1:6" s="10" customFormat="1" ht="19.5" customHeight="1">
      <c r="A104" s="13" t="s">
        <v>37</v>
      </c>
      <c r="B104" s="30" t="s">
        <v>123</v>
      </c>
      <c r="C104" s="15" t="s">
        <v>0</v>
      </c>
      <c r="D104" s="45">
        <f>SUM(D105)</f>
        <v>132</v>
      </c>
      <c r="E104" s="45">
        <f>SUM(E105)</f>
        <v>112</v>
      </c>
      <c r="F104" s="45">
        <f>SUM(F105)</f>
        <v>92</v>
      </c>
    </row>
    <row r="105" spans="1:6" s="10" customFormat="1" ht="18" customHeight="1">
      <c r="A105" s="25" t="s">
        <v>13</v>
      </c>
      <c r="B105" s="30" t="s">
        <v>123</v>
      </c>
      <c r="C105" s="15" t="s">
        <v>11</v>
      </c>
      <c r="D105" s="45">
        <v>132</v>
      </c>
      <c r="E105" s="45">
        <v>112</v>
      </c>
      <c r="F105" s="45">
        <v>92</v>
      </c>
    </row>
    <row r="106" spans="1:6" s="10" customFormat="1" ht="17.25" customHeight="1">
      <c r="A106" s="13" t="s">
        <v>3</v>
      </c>
      <c r="B106" s="30" t="s">
        <v>124</v>
      </c>
      <c r="C106" s="15" t="s">
        <v>0</v>
      </c>
      <c r="D106" s="45">
        <f>SUM(D107+D108)</f>
        <v>267.75</v>
      </c>
      <c r="E106" s="45">
        <f>SUM(E107+E108)</f>
        <v>60</v>
      </c>
      <c r="F106" s="45">
        <f>SUM(F107+F108)</f>
        <v>55</v>
      </c>
    </row>
    <row r="107" spans="1:6" s="10" customFormat="1" ht="14.25" customHeight="1">
      <c r="A107" s="25" t="s">
        <v>13</v>
      </c>
      <c r="B107" s="30" t="s">
        <v>124</v>
      </c>
      <c r="C107" s="16" t="s">
        <v>11</v>
      </c>
      <c r="D107" s="45">
        <v>160</v>
      </c>
      <c r="E107" s="45">
        <v>60</v>
      </c>
      <c r="F107" s="45">
        <v>55</v>
      </c>
    </row>
    <row r="108" spans="1:6" s="10" customFormat="1" ht="14.25" customHeight="1">
      <c r="A108" s="24" t="s">
        <v>14</v>
      </c>
      <c r="B108" s="30" t="s">
        <v>124</v>
      </c>
      <c r="C108" s="16" t="s">
        <v>12</v>
      </c>
      <c r="D108" s="45">
        <v>107.75</v>
      </c>
      <c r="E108" s="45">
        <v>0</v>
      </c>
      <c r="F108" s="45">
        <v>0</v>
      </c>
    </row>
    <row r="109" spans="1:6" s="10" customFormat="1" ht="19.5" customHeight="1">
      <c r="A109" s="13" t="s">
        <v>38</v>
      </c>
      <c r="B109" s="30" t="s">
        <v>125</v>
      </c>
      <c r="C109" s="16" t="s">
        <v>0</v>
      </c>
      <c r="D109" s="45">
        <f>SUM(D110)</f>
        <v>65.641</v>
      </c>
      <c r="E109" s="45">
        <f>SUM(E110)</f>
        <v>62.5</v>
      </c>
      <c r="F109" s="45">
        <f>SUM(F110)</f>
        <v>60.436</v>
      </c>
    </row>
    <row r="110" spans="1:6" s="10" customFormat="1" ht="19.5" customHeight="1">
      <c r="A110" s="24" t="s">
        <v>13</v>
      </c>
      <c r="B110" s="30" t="s">
        <v>125</v>
      </c>
      <c r="C110" s="16" t="s">
        <v>11</v>
      </c>
      <c r="D110" s="45">
        <v>65.641</v>
      </c>
      <c r="E110" s="45">
        <v>62.5</v>
      </c>
      <c r="F110" s="45">
        <v>60.436</v>
      </c>
    </row>
    <row r="111" spans="1:6" s="10" customFormat="1" ht="30" customHeight="1">
      <c r="A111" s="17" t="s">
        <v>63</v>
      </c>
      <c r="B111" s="19" t="s">
        <v>104</v>
      </c>
      <c r="C111" s="21" t="s">
        <v>0</v>
      </c>
      <c r="D111" s="44">
        <f>SUM(D112)</f>
        <v>1245.107</v>
      </c>
      <c r="E111" s="44">
        <f>SUM(E112)</f>
        <v>1500</v>
      </c>
      <c r="F111" s="44">
        <f>SUM(F112)</f>
        <v>0</v>
      </c>
    </row>
    <row r="112" spans="1:6" s="9" customFormat="1" ht="37.5" customHeight="1">
      <c r="A112" s="37" t="s">
        <v>102</v>
      </c>
      <c r="B112" s="30" t="s">
        <v>104</v>
      </c>
      <c r="C112" s="15" t="s">
        <v>0</v>
      </c>
      <c r="D112" s="44">
        <f>SUM(D115+D119+D121+D117+D122)</f>
        <v>1245.107</v>
      </c>
      <c r="E112" s="44">
        <f>SUM(E115+E119+E121+E117)</f>
        <v>1500</v>
      </c>
      <c r="F112" s="44">
        <f>SUM(F115+F119+F121+F117)</f>
        <v>0</v>
      </c>
    </row>
    <row r="113" spans="1:6" s="9" customFormat="1" ht="37.5" customHeight="1">
      <c r="A113" s="58" t="s">
        <v>135</v>
      </c>
      <c r="B113" s="30" t="s">
        <v>133</v>
      </c>
      <c r="C113" s="15" t="s">
        <v>0</v>
      </c>
      <c r="D113" s="45">
        <f aca="true" t="shared" si="5" ref="D113:F114">SUM(D114)</f>
        <v>0</v>
      </c>
      <c r="E113" s="45">
        <f t="shared" si="5"/>
        <v>1500</v>
      </c>
      <c r="F113" s="45">
        <f t="shared" si="5"/>
        <v>0</v>
      </c>
    </row>
    <row r="114" spans="1:6" s="9" customFormat="1" ht="37.5" customHeight="1">
      <c r="A114" s="58" t="s">
        <v>136</v>
      </c>
      <c r="B114" s="30" t="s">
        <v>134</v>
      </c>
      <c r="C114" s="15" t="s">
        <v>0</v>
      </c>
      <c r="D114" s="45">
        <v>0</v>
      </c>
      <c r="E114" s="45">
        <f t="shared" si="5"/>
        <v>1500</v>
      </c>
      <c r="F114" s="45">
        <f t="shared" si="5"/>
        <v>0</v>
      </c>
    </row>
    <row r="115" spans="1:6" s="9" customFormat="1" ht="21.75" customHeight="1">
      <c r="A115" s="59" t="s">
        <v>13</v>
      </c>
      <c r="B115" s="30" t="s">
        <v>134</v>
      </c>
      <c r="C115" s="15" t="s">
        <v>11</v>
      </c>
      <c r="D115" s="45">
        <v>0</v>
      </c>
      <c r="E115" s="45">
        <v>1500</v>
      </c>
      <c r="F115" s="45">
        <v>0</v>
      </c>
    </row>
    <row r="116" spans="1:6" s="9" customFormat="1" ht="75" customHeight="1" hidden="1">
      <c r="A116" s="38" t="s">
        <v>103</v>
      </c>
      <c r="B116" s="30" t="s">
        <v>128</v>
      </c>
      <c r="C116" s="15" t="s">
        <v>0</v>
      </c>
      <c r="D116" s="45">
        <f>SUM(D117)</f>
        <v>0</v>
      </c>
      <c r="E116" s="45">
        <f>SUM(E117)</f>
        <v>0</v>
      </c>
      <c r="F116" s="45">
        <f>SUM(F117)</f>
        <v>0</v>
      </c>
    </row>
    <row r="117" spans="1:6" s="9" customFormat="1" ht="16.5" customHeight="1" hidden="1">
      <c r="A117" s="36" t="s">
        <v>13</v>
      </c>
      <c r="B117" s="30" t="s">
        <v>128</v>
      </c>
      <c r="C117" s="15" t="s">
        <v>11</v>
      </c>
      <c r="D117" s="45"/>
      <c r="E117" s="45"/>
      <c r="F117" s="45"/>
    </row>
    <row r="118" spans="1:6" s="9" customFormat="1" ht="48.75" customHeight="1" hidden="1">
      <c r="A118" s="38" t="s">
        <v>143</v>
      </c>
      <c r="B118" s="30" t="s">
        <v>144</v>
      </c>
      <c r="C118" s="30" t="s">
        <v>0</v>
      </c>
      <c r="D118" s="45">
        <f>SUM(D119)</f>
        <v>0</v>
      </c>
      <c r="E118" s="45">
        <f>SUM(E119)</f>
        <v>0</v>
      </c>
      <c r="F118" s="45">
        <f>SUM(F119)</f>
        <v>0</v>
      </c>
    </row>
    <row r="119" spans="1:6" s="9" customFormat="1" ht="16.5" customHeight="1" hidden="1">
      <c r="A119" s="36" t="s">
        <v>13</v>
      </c>
      <c r="B119" s="30" t="s">
        <v>144</v>
      </c>
      <c r="C119" s="39" t="s">
        <v>11</v>
      </c>
      <c r="D119" s="45">
        <v>0</v>
      </c>
      <c r="E119" s="45">
        <v>0</v>
      </c>
      <c r="F119" s="45">
        <v>0</v>
      </c>
    </row>
    <row r="120" spans="1:6" s="9" customFormat="1" ht="56.25" customHeight="1" hidden="1">
      <c r="A120" s="38" t="s">
        <v>126</v>
      </c>
      <c r="B120" s="30" t="s">
        <v>129</v>
      </c>
      <c r="C120" s="30" t="s">
        <v>0</v>
      </c>
      <c r="D120" s="45">
        <f>SUM(D121)</f>
        <v>0</v>
      </c>
      <c r="E120" s="45">
        <f>SUM(E121)</f>
        <v>0</v>
      </c>
      <c r="F120" s="45">
        <f>SUM(F121)</f>
        <v>0</v>
      </c>
    </row>
    <row r="121" spans="1:6" s="9" customFormat="1" ht="16.5" customHeight="1" hidden="1">
      <c r="A121" s="36" t="s">
        <v>13</v>
      </c>
      <c r="B121" s="30" t="s">
        <v>129</v>
      </c>
      <c r="C121" s="39" t="s">
        <v>11</v>
      </c>
      <c r="D121" s="45">
        <v>0</v>
      </c>
      <c r="E121" s="45">
        <v>0</v>
      </c>
      <c r="F121" s="45">
        <v>0</v>
      </c>
    </row>
    <row r="122" spans="1:6" s="9" customFormat="1" ht="48.75" customHeight="1">
      <c r="A122" s="38" t="s">
        <v>146</v>
      </c>
      <c r="B122" s="30" t="s">
        <v>145</v>
      </c>
      <c r="C122" s="30" t="s">
        <v>0</v>
      </c>
      <c r="D122" s="45">
        <f>SUM(D123)</f>
        <v>1245.107</v>
      </c>
      <c r="E122" s="45">
        <f>SUM(E123)</f>
        <v>0</v>
      </c>
      <c r="F122" s="45">
        <f>SUM(F123)</f>
        <v>0</v>
      </c>
    </row>
    <row r="123" spans="1:6" s="9" customFormat="1" ht="16.5" customHeight="1">
      <c r="A123" s="36" t="s">
        <v>13</v>
      </c>
      <c r="B123" s="30" t="s">
        <v>145</v>
      </c>
      <c r="C123" s="39" t="s">
        <v>11</v>
      </c>
      <c r="D123" s="45">
        <v>1245.107</v>
      </c>
      <c r="E123" s="45">
        <v>0</v>
      </c>
      <c r="F123" s="45">
        <v>0</v>
      </c>
    </row>
    <row r="124" spans="1:6" s="50" customFormat="1" ht="41.25" customHeight="1">
      <c r="A124" s="48" t="s">
        <v>153</v>
      </c>
      <c r="B124" s="49" t="s">
        <v>154</v>
      </c>
      <c r="C124" s="49" t="s">
        <v>0</v>
      </c>
      <c r="D124" s="47">
        <f aca="true" t="shared" si="6" ref="D124:F125">SUM(D125)</f>
        <v>0</v>
      </c>
      <c r="E124" s="47">
        <f t="shared" si="6"/>
        <v>3973.1</v>
      </c>
      <c r="F124" s="47">
        <f t="shared" si="6"/>
        <v>0</v>
      </c>
    </row>
    <row r="125" spans="1:6" s="52" customFormat="1" ht="24.75" customHeight="1">
      <c r="A125" s="51" t="s">
        <v>156</v>
      </c>
      <c r="B125" s="53" t="s">
        <v>155</v>
      </c>
      <c r="C125" s="54" t="s">
        <v>0</v>
      </c>
      <c r="D125" s="46">
        <f t="shared" si="6"/>
        <v>0</v>
      </c>
      <c r="E125" s="46">
        <f t="shared" si="6"/>
        <v>3973.1</v>
      </c>
      <c r="F125" s="46">
        <f t="shared" si="6"/>
        <v>0</v>
      </c>
    </row>
    <row r="126" spans="1:6" s="52" customFormat="1" ht="24.75" customHeight="1">
      <c r="A126" s="36" t="s">
        <v>13</v>
      </c>
      <c r="B126" s="53" t="s">
        <v>155</v>
      </c>
      <c r="C126" s="54" t="s">
        <v>11</v>
      </c>
      <c r="D126" s="55">
        <v>0</v>
      </c>
      <c r="E126" s="55">
        <v>3973.1</v>
      </c>
      <c r="F126" s="55">
        <v>0</v>
      </c>
    </row>
    <row r="127" spans="2:6" ht="12.75">
      <c r="B127" s="32"/>
      <c r="C127" s="32"/>
      <c r="D127" s="33"/>
      <c r="E127" s="33"/>
      <c r="F127" s="33"/>
    </row>
    <row r="128" spans="2:6" ht="12.75">
      <c r="B128" s="32"/>
      <c r="C128" s="32"/>
      <c r="D128" s="33"/>
      <c r="E128" s="33"/>
      <c r="F128" s="33"/>
    </row>
    <row r="129" spans="2:6" ht="12.75">
      <c r="B129" s="32"/>
      <c r="C129" s="32"/>
      <c r="D129" s="33"/>
      <c r="E129" s="33"/>
      <c r="F129" s="33"/>
    </row>
    <row r="130" spans="2:6" ht="12.75">
      <c r="B130" s="32"/>
      <c r="C130" s="32"/>
      <c r="D130" s="33"/>
      <c r="E130" s="33"/>
      <c r="F130" s="33"/>
    </row>
    <row r="131" spans="2:6" ht="12.75">
      <c r="B131" s="32"/>
      <c r="C131" s="32"/>
      <c r="D131" s="33"/>
      <c r="E131" s="33"/>
      <c r="F131" s="33"/>
    </row>
    <row r="132" spans="2:6" ht="12.75">
      <c r="B132" s="32"/>
      <c r="C132" s="32"/>
      <c r="D132" s="33"/>
      <c r="E132" s="33"/>
      <c r="F132" s="33"/>
    </row>
    <row r="133" spans="2:6" ht="12.75">
      <c r="B133" s="32"/>
      <c r="C133" s="32"/>
      <c r="D133" s="33"/>
      <c r="E133" s="33"/>
      <c r="F133" s="33"/>
    </row>
    <row r="134" spans="2:6" ht="12.75">
      <c r="B134" s="32"/>
      <c r="C134" s="32"/>
      <c r="D134" s="33"/>
      <c r="E134" s="33"/>
      <c r="F134" s="33"/>
    </row>
    <row r="135" spans="2:6" ht="12.75">
      <c r="B135" s="32"/>
      <c r="C135" s="32"/>
      <c r="D135" s="33"/>
      <c r="E135" s="33"/>
      <c r="F135" s="33"/>
    </row>
    <row r="136" spans="2:6" ht="12.75">
      <c r="B136" s="32"/>
      <c r="C136" s="32"/>
      <c r="D136" s="33"/>
      <c r="E136" s="33"/>
      <c r="F136" s="33"/>
    </row>
    <row r="137" spans="2:6" ht="12.75">
      <c r="B137" s="32"/>
      <c r="C137" s="32"/>
      <c r="D137" s="33"/>
      <c r="E137" s="33"/>
      <c r="F137" s="33"/>
    </row>
    <row r="138" spans="2:6" ht="12.75">
      <c r="B138" s="32"/>
      <c r="C138" s="32"/>
      <c r="D138" s="33"/>
      <c r="E138" s="33"/>
      <c r="F138" s="33"/>
    </row>
    <row r="139" spans="2:6" ht="12.75">
      <c r="B139" s="32"/>
      <c r="C139" s="32"/>
      <c r="D139" s="33"/>
      <c r="E139" s="33"/>
      <c r="F139" s="33"/>
    </row>
    <row r="140" spans="2:6" ht="12.75">
      <c r="B140" s="32"/>
      <c r="C140" s="32"/>
      <c r="D140" s="33"/>
      <c r="E140" s="33"/>
      <c r="F140" s="33"/>
    </row>
    <row r="141" spans="2:6" ht="12.75">
      <c r="B141" s="32"/>
      <c r="C141" s="32"/>
      <c r="D141" s="33"/>
      <c r="E141" s="33"/>
      <c r="F141" s="33"/>
    </row>
    <row r="142" spans="2:6" ht="12.75">
      <c r="B142" s="32"/>
      <c r="C142" s="32"/>
      <c r="D142" s="33"/>
      <c r="E142" s="33"/>
      <c r="F142" s="33"/>
    </row>
    <row r="143" spans="2:6" ht="12.75">
      <c r="B143" s="32"/>
      <c r="C143" s="32"/>
      <c r="D143" s="33"/>
      <c r="E143" s="33"/>
      <c r="F143" s="33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</sheetData>
  <sheetProtection/>
  <mergeCells count="4">
    <mergeCell ref="A10:F10"/>
    <mergeCell ref="A11:F11"/>
    <mergeCell ref="A12:F12"/>
    <mergeCell ref="A13:F1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2018-05-28T11:59:53Z</cp:lastPrinted>
  <dcterms:created xsi:type="dcterms:W3CDTF">2006-06-08T10:29:13Z</dcterms:created>
  <dcterms:modified xsi:type="dcterms:W3CDTF">2018-05-28T12:14:38Z</dcterms:modified>
  <cp:category/>
  <cp:version/>
  <cp:contentType/>
  <cp:contentStatus/>
</cp:coreProperties>
</file>