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прил 1" sheetId="1" r:id="rId1"/>
    <sheet name="прил 2" sheetId="2" r:id="rId2"/>
    <sheet name="Прил.3" sheetId="3" r:id="rId3"/>
  </sheets>
  <definedNames/>
  <calcPr fullCalcOnLoad="1"/>
</workbook>
</file>

<file path=xl/sharedStrings.xml><?xml version="1.0" encoding="utf-8"?>
<sst xmlns="http://schemas.openxmlformats.org/spreadsheetml/2006/main" count="262" uniqueCount="94">
  <si>
    <t>______________________________</t>
  </si>
  <si>
    <t>Классность водителей</t>
  </si>
  <si>
    <t>Надбавка за сложность и напряженность техперсонала</t>
  </si>
  <si>
    <t>Итого:</t>
  </si>
  <si>
    <t>(в рублях)</t>
  </si>
  <si>
    <t>1</t>
  </si>
  <si>
    <t>2</t>
  </si>
  <si>
    <t>3</t>
  </si>
  <si>
    <t>4</t>
  </si>
  <si>
    <t>Районный коэффициент 15% *</t>
  </si>
  <si>
    <t>Составил:</t>
  </si>
  <si>
    <t>(должность)</t>
  </si>
  <si>
    <t>(подпись)</t>
  </si>
  <si>
    <t>(ф.и.о.)</t>
  </si>
  <si>
    <t>_____________________</t>
  </si>
  <si>
    <t>____________________</t>
  </si>
  <si>
    <t>№ п/п</t>
  </si>
  <si>
    <t>______________________</t>
  </si>
  <si>
    <t>Общая сумма</t>
  </si>
  <si>
    <t>Главный бухгалтер:</t>
  </si>
  <si>
    <t>Утвердждено:</t>
  </si>
  <si>
    <t>(расшифровка подписи)</t>
  </si>
  <si>
    <t>Утверждено:</t>
  </si>
  <si>
    <t>________________</t>
  </si>
  <si>
    <t>Направление расходов</t>
  </si>
  <si>
    <t>Всего на год:</t>
  </si>
  <si>
    <t xml:space="preserve">Надбавка за особые условия </t>
  </si>
  <si>
    <t>Норматив выплат на год (кол-во окладов)</t>
  </si>
  <si>
    <t>Сумма выплат (рубль)</t>
  </si>
  <si>
    <t>Кочегар</t>
  </si>
  <si>
    <t>Категория работников</t>
  </si>
  <si>
    <t>Вид выплаты</t>
  </si>
  <si>
    <t>Надбавка за квалификационный разряд</t>
  </si>
  <si>
    <t>Премия</t>
  </si>
  <si>
    <t>ЕДП</t>
  </si>
  <si>
    <t>Секретность</t>
  </si>
  <si>
    <t>НРД водителей</t>
  </si>
  <si>
    <t>Код строки</t>
  </si>
  <si>
    <t>Подитог (со стр.3 по стр.14)</t>
  </si>
  <si>
    <t xml:space="preserve">Норматив на год </t>
  </si>
  <si>
    <t>12 окл.</t>
  </si>
  <si>
    <t>3 окл.</t>
  </si>
  <si>
    <t>14 окл.</t>
  </si>
  <si>
    <t>4 окл.</t>
  </si>
  <si>
    <t>2 окл. ден. сод.</t>
  </si>
  <si>
    <t>1 окл. ден. сод.</t>
  </si>
  <si>
    <t>1,5 окл.</t>
  </si>
  <si>
    <t>х</t>
  </si>
  <si>
    <t xml:space="preserve">Штатная численность </t>
  </si>
  <si>
    <t>единиц</t>
  </si>
  <si>
    <t>из штатн. расп.</t>
  </si>
  <si>
    <t>2 окл.</t>
  </si>
  <si>
    <t>6 окл.</t>
  </si>
  <si>
    <t>Надбавка за стаж</t>
  </si>
  <si>
    <t xml:space="preserve">Свод окладов на год </t>
  </si>
  <si>
    <t>10 окл.</t>
  </si>
  <si>
    <t>ВСЕГО                    КОСГУ 211</t>
  </si>
  <si>
    <t>Примечание: * - применяют те районы, у которых есть районный коэффициент. Значения считаются и проставляются вручную в ячейках с голубой заливкой после того, как будут проставлены оклады (расчитывается как строка 15 х 0,15)</t>
  </si>
  <si>
    <t>В ячейках с розовой заливкой значения НЕ проставляются, т.к. выплат данного вида по данной категории работников нет.</t>
  </si>
  <si>
    <t xml:space="preserve">и  </t>
  </si>
  <si>
    <t xml:space="preserve">Расчет к бюджетной смете по кодам КОСГУ </t>
  </si>
  <si>
    <t>___________________________</t>
  </si>
  <si>
    <t>ВСЕГО                    КОСГУ 213 (26,2%)</t>
  </si>
  <si>
    <t>ВНИМАНИЕ!  По формулам, проставленным в форме (там, где стоят ноли) значения НЕ ставить!!!  Вам необходимо в данном расчетном листе проставить только количество штатных единиц по категориям работников и оклады по ним в месяц (в ячейках с жёлтой заливкой), остальные значения-расчеты проведутся по формулам</t>
  </si>
  <si>
    <t>Руководитель бюджетного учреждения</t>
  </si>
  <si>
    <t>(Наименование получателя бюджетных средств)</t>
  </si>
  <si>
    <t>Главный бухгалтер :</t>
  </si>
  <si>
    <t xml:space="preserve"> (Ф.И.О.)</t>
  </si>
  <si>
    <t>Муниципальные служащиен</t>
  </si>
  <si>
    <t>Технические работники</t>
  </si>
  <si>
    <t>Обслуживающий персонал</t>
  </si>
  <si>
    <t>Прочие</t>
  </si>
  <si>
    <t>Единовременная выплата к отпуску муницип.служ.</t>
  </si>
  <si>
    <t>Материальная помощь муниц.служ.</t>
  </si>
  <si>
    <t>Материальная помощь кроме мун.служ.</t>
  </si>
  <si>
    <t>Единовременная выплата к отпуску кроме мун.служ.</t>
  </si>
  <si>
    <t>Функциональная  классификация  расходов ___________________________________________</t>
  </si>
  <si>
    <t>Всего без учета повышения ФОТ в 2010 году</t>
  </si>
  <si>
    <t>Всего с учетом повышения ФОТ в 2010 году</t>
  </si>
  <si>
    <t>Свод окладов по штатному расписанию в месяц на 01.01.2010г (с учетом повыш. окладов с 01.01.2008г)</t>
  </si>
  <si>
    <t>ВСЕГО КОСГУ 211 и 213 на 2010 год за минусом экономии 3%</t>
  </si>
  <si>
    <t>Приложение №1</t>
  </si>
  <si>
    <t>Приложение №2</t>
  </si>
  <si>
    <t>Приложение №3</t>
  </si>
  <si>
    <t>Обоснования (Расчеты) плановых сметных показателей на 20__ - 20__ г.г.</t>
  </si>
  <si>
    <t>Сумма на 20__ год:</t>
  </si>
  <si>
    <t>Исполнитель:</t>
  </si>
  <si>
    <t>"__"___________________ 20__ г.</t>
  </si>
  <si>
    <t>по КОСГУ</t>
  </si>
  <si>
    <t>Бюджетная классификация</t>
  </si>
  <si>
    <t xml:space="preserve">Расчет к бюджетной смете </t>
  </si>
  <si>
    <t>Дата изменения</t>
  </si>
  <si>
    <t>5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</si>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</sst>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sz val="11"/>
      <color indexed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164" fontId="1" fillId="34" borderId="15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164" fontId="1" fillId="33" borderId="12" xfId="0" applyNumberFormat="1" applyFont="1" applyFill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34" borderId="12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34" borderId="36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1" fontId="1" fillId="0" borderId="27" xfId="0" applyNumberFormat="1" applyFont="1" applyBorder="1" applyAlignment="1">
      <alignment horizontal="center" vertical="center"/>
    </xf>
    <xf numFmtId="164" fontId="1" fillId="34" borderId="26" xfId="0" applyNumberFormat="1" applyFont="1" applyFill="1" applyBorder="1" applyAlignment="1">
      <alignment horizontal="right" vertical="center"/>
    </xf>
    <xf numFmtId="164" fontId="1" fillId="34" borderId="38" xfId="0" applyNumberFormat="1" applyFont="1" applyFill="1" applyBorder="1" applyAlignment="1">
      <alignment horizontal="right" vertical="center"/>
    </xf>
    <xf numFmtId="49" fontId="1" fillId="0" borderId="39" xfId="0" applyNumberFormat="1" applyFont="1" applyBorder="1" applyAlignment="1">
      <alignment horizontal="left" vertical="center" wrapText="1"/>
    </xf>
    <xf numFmtId="164" fontId="1" fillId="0" borderId="40" xfId="0" applyNumberFormat="1" applyFont="1" applyBorder="1" applyAlignment="1">
      <alignment horizontal="right" vertical="center"/>
    </xf>
    <xf numFmtId="164" fontId="1" fillId="35" borderId="26" xfId="0" applyNumberFormat="1" applyFont="1" applyFill="1" applyBorder="1" applyAlignment="1">
      <alignment horizontal="right" vertical="center"/>
    </xf>
    <xf numFmtId="164" fontId="1" fillId="35" borderId="38" xfId="0" applyNumberFormat="1" applyFont="1" applyFill="1" applyBorder="1" applyAlignment="1">
      <alignment horizontal="right" vertical="center"/>
    </xf>
    <xf numFmtId="164" fontId="1" fillId="0" borderId="41" xfId="0" applyNumberFormat="1" applyFont="1" applyBorder="1" applyAlignment="1">
      <alignment horizontal="right" vertical="center"/>
    </xf>
    <xf numFmtId="164" fontId="1" fillId="35" borderId="42" xfId="0" applyNumberFormat="1" applyFont="1" applyFill="1" applyBorder="1" applyAlignment="1">
      <alignment horizontal="right" vertical="center"/>
    </xf>
    <xf numFmtId="164" fontId="1" fillId="0" borderId="43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42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165" fontId="1" fillId="33" borderId="36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4" fillId="0" borderId="43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8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9" fillId="0" borderId="4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zoomScale="80" zoomScaleNormal="80" zoomScalePageLayoutView="0" workbookViewId="0" topLeftCell="B1">
      <selection activeCell="B20" sqref="B20"/>
    </sheetView>
  </sheetViews>
  <sheetFormatPr defaultColWidth="9.00390625" defaultRowHeight="12.75"/>
  <cols>
    <col min="1" max="1" width="12.25390625" style="3" customWidth="1"/>
    <col min="2" max="2" width="53.125" style="0" customWidth="1"/>
    <col min="3" max="3" width="17.25390625" style="31" customWidth="1"/>
    <col min="4" max="4" width="14.25390625" style="0" customWidth="1"/>
    <col min="5" max="5" width="10.375" style="31" customWidth="1"/>
    <col min="6" max="6" width="13.375" style="31" customWidth="1"/>
    <col min="7" max="7" width="10.25390625" style="31" customWidth="1"/>
    <col min="8" max="8" width="11.75390625" style="0" customWidth="1"/>
    <col min="9" max="9" width="10.75390625" style="31" customWidth="1"/>
    <col min="10" max="10" width="11.875" style="31" customWidth="1"/>
    <col min="11" max="11" width="11.125" style="31" customWidth="1"/>
    <col min="12" max="12" width="12.375" style="31" customWidth="1"/>
    <col min="13" max="13" width="17.625" style="31" customWidth="1"/>
    <col min="14" max="14" width="16.875" style="0" customWidth="1"/>
  </cols>
  <sheetData>
    <row r="1" spans="2:24" ht="19.5" customHeight="1">
      <c r="B1" s="106"/>
      <c r="F1"/>
      <c r="G1" s="129" t="s">
        <v>20</v>
      </c>
      <c r="H1" s="129"/>
      <c r="I1"/>
      <c r="J1" s="14"/>
      <c r="K1" s="14"/>
      <c r="L1" s="14"/>
      <c r="N1" s="31" t="s">
        <v>81</v>
      </c>
      <c r="P1" s="13"/>
      <c r="Q1" s="13"/>
      <c r="S1" s="14"/>
      <c r="T1" s="14"/>
      <c r="U1" s="14"/>
      <c r="V1" s="31"/>
      <c r="W1" s="31"/>
      <c r="X1" s="13"/>
    </row>
    <row r="2" spans="6:27" ht="20.25" customHeight="1">
      <c r="F2"/>
      <c r="G2" s="14" t="s">
        <v>64</v>
      </c>
      <c r="H2" s="14"/>
      <c r="I2" s="21"/>
      <c r="J2" s="130" t="s">
        <v>15</v>
      </c>
      <c r="K2" s="130"/>
      <c r="L2" s="14"/>
      <c r="M2" s="130" t="s">
        <v>17</v>
      </c>
      <c r="N2" s="130"/>
      <c r="P2" s="14"/>
      <c r="Q2" s="13"/>
      <c r="R2" s="13"/>
      <c r="S2" s="13"/>
      <c r="T2" s="13"/>
      <c r="U2" s="14"/>
      <c r="V2" s="13"/>
      <c r="W2" s="13"/>
      <c r="X2" s="14"/>
      <c r="Y2" s="13"/>
      <c r="Z2" s="13"/>
      <c r="AA2" s="1"/>
    </row>
    <row r="3" spans="6:27" ht="12.75">
      <c r="F3"/>
      <c r="H3" s="31"/>
      <c r="I3"/>
      <c r="J3" s="131" t="s">
        <v>12</v>
      </c>
      <c r="K3" s="131"/>
      <c r="L3" s="23"/>
      <c r="M3" s="131" t="s">
        <v>21</v>
      </c>
      <c r="N3" s="131"/>
      <c r="P3" s="31"/>
      <c r="Q3" s="1"/>
      <c r="R3" s="1"/>
      <c r="S3" s="20"/>
      <c r="T3" s="20"/>
      <c r="U3" s="23"/>
      <c r="V3" s="20"/>
      <c r="W3" s="20"/>
      <c r="X3" s="23"/>
      <c r="Y3" s="20"/>
      <c r="Z3" s="20"/>
      <c r="AA3" s="20"/>
    </row>
    <row r="5" spans="2:17" ht="15.75">
      <c r="B5" s="125"/>
      <c r="C5" s="125"/>
      <c r="D5" s="125"/>
      <c r="E5" s="125" t="s">
        <v>0</v>
      </c>
      <c r="F5" s="125"/>
      <c r="G5" s="125"/>
      <c r="H5" s="132"/>
      <c r="I5" s="132"/>
      <c r="J5" s="132"/>
      <c r="K5" s="132"/>
      <c r="L5" s="132"/>
      <c r="M5" s="132"/>
      <c r="N5" s="10"/>
      <c r="O5" s="10"/>
      <c r="P5" s="10"/>
      <c r="Q5" s="1"/>
    </row>
    <row r="6" spans="2:16" ht="15.75">
      <c r="B6" s="11"/>
      <c r="C6" s="10"/>
      <c r="D6" s="11"/>
      <c r="E6" s="126" t="s">
        <v>65</v>
      </c>
      <c r="F6" s="126"/>
      <c r="G6" s="126"/>
      <c r="H6" s="126"/>
      <c r="I6" s="126"/>
      <c r="J6" s="126"/>
      <c r="K6" s="10"/>
      <c r="L6" s="10"/>
      <c r="M6" s="10"/>
      <c r="N6" s="11"/>
      <c r="O6" s="11"/>
      <c r="P6" s="11"/>
    </row>
    <row r="7" spans="1:16" ht="15.75">
      <c r="A7" s="113" t="s">
        <v>76</v>
      </c>
      <c r="B7" s="11"/>
      <c r="C7" s="10"/>
      <c r="D7" s="11"/>
      <c r="E7" s="19"/>
      <c r="F7" s="19"/>
      <c r="G7" s="19"/>
      <c r="H7" s="11"/>
      <c r="I7" s="10"/>
      <c r="J7" s="10"/>
      <c r="K7" s="10"/>
      <c r="L7" s="10"/>
      <c r="M7" s="10"/>
      <c r="N7" s="11"/>
      <c r="O7" s="11"/>
      <c r="P7" s="11"/>
    </row>
    <row r="8" spans="2:16" ht="15.75">
      <c r="B8" s="11"/>
      <c r="C8" s="125" t="s">
        <v>60</v>
      </c>
      <c r="D8" s="125"/>
      <c r="E8" s="125"/>
      <c r="F8" s="125"/>
      <c r="G8" s="125"/>
      <c r="H8" s="10">
        <v>211</v>
      </c>
      <c r="I8" s="10" t="s">
        <v>59</v>
      </c>
      <c r="J8" s="10">
        <v>213</v>
      </c>
      <c r="K8" s="10"/>
      <c r="L8" s="10"/>
      <c r="M8" s="10"/>
      <c r="N8" s="11"/>
      <c r="O8" s="11"/>
      <c r="P8" s="11"/>
    </row>
    <row r="9" spans="2:16" ht="13.5" thickBot="1">
      <c r="B9" s="3"/>
      <c r="C9" s="2"/>
      <c r="D9" s="3"/>
      <c r="E9" s="2"/>
      <c r="F9" s="2"/>
      <c r="G9" s="2"/>
      <c r="H9" s="3"/>
      <c r="I9" s="28"/>
      <c r="J9" s="28"/>
      <c r="K9" s="28"/>
      <c r="L9" s="28" t="s">
        <v>4</v>
      </c>
      <c r="M9" s="28"/>
      <c r="N9" s="3"/>
      <c r="O9" s="3"/>
      <c r="P9" s="3"/>
    </row>
    <row r="10" spans="1:26" ht="31.5" customHeight="1">
      <c r="A10" s="119" t="s">
        <v>37</v>
      </c>
      <c r="B10" s="27" t="s">
        <v>30</v>
      </c>
      <c r="C10" s="122" t="s">
        <v>68</v>
      </c>
      <c r="D10" s="123"/>
      <c r="E10" s="124" t="s">
        <v>69</v>
      </c>
      <c r="F10" s="124"/>
      <c r="G10" s="122" t="s">
        <v>70</v>
      </c>
      <c r="H10" s="123"/>
      <c r="I10" s="124" t="s">
        <v>29</v>
      </c>
      <c r="J10" s="124"/>
      <c r="K10" s="122" t="s">
        <v>71</v>
      </c>
      <c r="L10" s="123"/>
      <c r="M10" s="119" t="s">
        <v>56</v>
      </c>
      <c r="N10" s="119" t="s">
        <v>62</v>
      </c>
      <c r="O10" s="3"/>
      <c r="P10" s="3"/>
      <c r="S10" s="26"/>
      <c r="T10" s="26"/>
      <c r="U10" s="26"/>
      <c r="W10" s="30"/>
      <c r="X10" s="30"/>
      <c r="Y10" s="30"/>
      <c r="Z10" s="30"/>
    </row>
    <row r="11" spans="1:26" ht="81" customHeight="1">
      <c r="A11" s="120"/>
      <c r="B11" s="51" t="s">
        <v>31</v>
      </c>
      <c r="C11" s="38" t="s">
        <v>39</v>
      </c>
      <c r="D11" s="34" t="s">
        <v>28</v>
      </c>
      <c r="E11" s="25" t="s">
        <v>27</v>
      </c>
      <c r="F11" s="24" t="s">
        <v>28</v>
      </c>
      <c r="G11" s="38" t="s">
        <v>27</v>
      </c>
      <c r="H11" s="34" t="s">
        <v>28</v>
      </c>
      <c r="I11" s="25" t="s">
        <v>27</v>
      </c>
      <c r="J11" s="24" t="s">
        <v>28</v>
      </c>
      <c r="K11" s="38" t="s">
        <v>27</v>
      </c>
      <c r="L11" s="34" t="s">
        <v>28</v>
      </c>
      <c r="M11" s="120"/>
      <c r="N11" s="120"/>
      <c r="O11" s="3"/>
      <c r="P11" s="3"/>
      <c r="S11" s="26"/>
      <c r="T11" s="26"/>
      <c r="U11" s="26"/>
      <c r="W11" s="28"/>
      <c r="X11" s="28"/>
      <c r="Y11" s="28"/>
      <c r="Z11" s="28"/>
    </row>
    <row r="12" spans="1:14" s="29" customFormat="1" ht="12" thickBot="1">
      <c r="A12" s="61">
        <v>0</v>
      </c>
      <c r="B12" s="52">
        <v>1</v>
      </c>
      <c r="C12" s="39">
        <v>2</v>
      </c>
      <c r="D12" s="36">
        <v>3</v>
      </c>
      <c r="E12" s="37">
        <v>4</v>
      </c>
      <c r="F12" s="47">
        <v>5</v>
      </c>
      <c r="G12" s="39">
        <v>6</v>
      </c>
      <c r="H12" s="36">
        <v>7</v>
      </c>
      <c r="I12" s="37">
        <v>8</v>
      </c>
      <c r="J12" s="47">
        <v>9</v>
      </c>
      <c r="K12" s="39">
        <v>10</v>
      </c>
      <c r="L12" s="36">
        <v>11</v>
      </c>
      <c r="M12" s="83">
        <v>12</v>
      </c>
      <c r="N12" s="84">
        <v>13</v>
      </c>
    </row>
    <row r="13" spans="1:14" ht="15.75" customHeight="1">
      <c r="A13" s="62">
        <v>1</v>
      </c>
      <c r="B13" s="57" t="s">
        <v>48</v>
      </c>
      <c r="C13" s="40" t="s">
        <v>49</v>
      </c>
      <c r="D13" s="87"/>
      <c r="E13" s="35" t="s">
        <v>49</v>
      </c>
      <c r="F13" s="86"/>
      <c r="G13" s="40" t="s">
        <v>49</v>
      </c>
      <c r="H13" s="85"/>
      <c r="I13" s="35" t="s">
        <v>49</v>
      </c>
      <c r="J13" s="86"/>
      <c r="K13" s="40" t="s">
        <v>49</v>
      </c>
      <c r="L13" s="85"/>
      <c r="M13" s="88">
        <f>D13+F13+H13+J13+L13</f>
        <v>0</v>
      </c>
      <c r="N13" s="89" t="s">
        <v>47</v>
      </c>
    </row>
    <row r="14" spans="1:14" ht="33.75" customHeight="1">
      <c r="A14" s="63">
        <v>2</v>
      </c>
      <c r="B14" s="58" t="s">
        <v>79</v>
      </c>
      <c r="C14" s="41" t="s">
        <v>50</v>
      </c>
      <c r="D14" s="42">
        <v>0</v>
      </c>
      <c r="E14" s="32" t="s">
        <v>50</v>
      </c>
      <c r="F14" s="48"/>
      <c r="G14" s="41" t="s">
        <v>50</v>
      </c>
      <c r="H14" s="42"/>
      <c r="I14" s="32" t="s">
        <v>50</v>
      </c>
      <c r="J14" s="48"/>
      <c r="K14" s="41" t="s">
        <v>50</v>
      </c>
      <c r="L14" s="42"/>
      <c r="M14" s="78">
        <f>D14+F14+H14+J14+L14</f>
        <v>0</v>
      </c>
      <c r="N14" s="90" t="s">
        <v>47</v>
      </c>
    </row>
    <row r="15" spans="1:14" ht="16.5" customHeight="1">
      <c r="A15" s="63">
        <v>3</v>
      </c>
      <c r="B15" s="58" t="s">
        <v>54</v>
      </c>
      <c r="C15" s="43" t="s">
        <v>40</v>
      </c>
      <c r="D15" s="44">
        <f>D14*12</f>
        <v>0</v>
      </c>
      <c r="E15" s="33" t="s">
        <v>40</v>
      </c>
      <c r="F15" s="49">
        <f>F14*12</f>
        <v>0</v>
      </c>
      <c r="G15" s="43" t="s">
        <v>40</v>
      </c>
      <c r="H15" s="44">
        <f>H14*12</f>
        <v>0</v>
      </c>
      <c r="I15" s="33" t="s">
        <v>40</v>
      </c>
      <c r="J15" s="49">
        <f>J14*12</f>
        <v>0</v>
      </c>
      <c r="K15" s="43" t="s">
        <v>40</v>
      </c>
      <c r="L15" s="44">
        <f>L14*12</f>
        <v>0</v>
      </c>
      <c r="M15" s="78">
        <f aca="true" t="shared" si="0" ref="M15:M27">D15+F15+H15+J15+L15</f>
        <v>0</v>
      </c>
      <c r="N15" s="90" t="s">
        <v>47</v>
      </c>
    </row>
    <row r="16" spans="1:14" ht="15.75" customHeight="1">
      <c r="A16" s="63">
        <v>4</v>
      </c>
      <c r="B16" s="58" t="s">
        <v>53</v>
      </c>
      <c r="C16" s="43" t="s">
        <v>41</v>
      </c>
      <c r="D16" s="44">
        <f>D14*3</f>
        <v>0</v>
      </c>
      <c r="E16" s="102" t="s">
        <v>47</v>
      </c>
      <c r="F16" s="50"/>
      <c r="G16" s="97" t="s">
        <v>47</v>
      </c>
      <c r="H16" s="46"/>
      <c r="I16" s="102" t="s">
        <v>47</v>
      </c>
      <c r="J16" s="50"/>
      <c r="K16" s="43" t="s">
        <v>51</v>
      </c>
      <c r="L16" s="44">
        <f>L14*2</f>
        <v>0</v>
      </c>
      <c r="M16" s="78">
        <f t="shared" si="0"/>
        <v>0</v>
      </c>
      <c r="N16" s="90" t="s">
        <v>47</v>
      </c>
    </row>
    <row r="17" spans="1:14" ht="16.5" customHeight="1">
      <c r="A17" s="63">
        <v>5</v>
      </c>
      <c r="B17" s="58" t="s">
        <v>26</v>
      </c>
      <c r="C17" s="43" t="s">
        <v>42</v>
      </c>
      <c r="D17" s="44">
        <f>D14*14</f>
        <v>0</v>
      </c>
      <c r="E17" s="102" t="s">
        <v>47</v>
      </c>
      <c r="F17" s="50"/>
      <c r="G17" s="97" t="s">
        <v>47</v>
      </c>
      <c r="H17" s="46"/>
      <c r="I17" s="102" t="s">
        <v>47</v>
      </c>
      <c r="J17" s="50"/>
      <c r="K17" s="43" t="s">
        <v>55</v>
      </c>
      <c r="L17" s="44">
        <f>L14*10</f>
        <v>0</v>
      </c>
      <c r="M17" s="78">
        <f t="shared" si="0"/>
        <v>0</v>
      </c>
      <c r="N17" s="90" t="s">
        <v>47</v>
      </c>
    </row>
    <row r="18" spans="1:14" ht="19.5" customHeight="1">
      <c r="A18" s="63">
        <v>6</v>
      </c>
      <c r="B18" s="58" t="s">
        <v>32</v>
      </c>
      <c r="C18" s="43" t="s">
        <v>43</v>
      </c>
      <c r="D18" s="44">
        <f>D14*4</f>
        <v>0</v>
      </c>
      <c r="E18" s="102" t="s">
        <v>47</v>
      </c>
      <c r="F18" s="50"/>
      <c r="G18" s="97" t="s">
        <v>47</v>
      </c>
      <c r="H18" s="46"/>
      <c r="I18" s="102" t="s">
        <v>47</v>
      </c>
      <c r="J18" s="50"/>
      <c r="K18" s="97" t="s">
        <v>47</v>
      </c>
      <c r="L18" s="46"/>
      <c r="M18" s="78">
        <f t="shared" si="0"/>
        <v>0</v>
      </c>
      <c r="N18" s="90" t="s">
        <v>47</v>
      </c>
    </row>
    <row r="19" spans="1:14" ht="17.25" customHeight="1">
      <c r="A19" s="63">
        <v>7</v>
      </c>
      <c r="B19" s="58" t="s">
        <v>33</v>
      </c>
      <c r="C19" s="45" t="s">
        <v>44</v>
      </c>
      <c r="D19" s="44">
        <f>(D14*12+D14*4)/12*2</f>
        <v>0</v>
      </c>
      <c r="E19" s="33" t="s">
        <v>41</v>
      </c>
      <c r="F19" s="49">
        <f>F14*3</f>
        <v>0</v>
      </c>
      <c r="G19" s="43" t="s">
        <v>41</v>
      </c>
      <c r="H19" s="44">
        <f>H14*3</f>
        <v>0</v>
      </c>
      <c r="I19" s="33" t="s">
        <v>41</v>
      </c>
      <c r="J19" s="49">
        <f>J14*3</f>
        <v>0</v>
      </c>
      <c r="K19" s="43" t="s">
        <v>41</v>
      </c>
      <c r="L19" s="44">
        <f>L14*3</f>
        <v>0</v>
      </c>
      <c r="M19" s="78">
        <f t="shared" si="0"/>
        <v>0</v>
      </c>
      <c r="N19" s="90" t="s">
        <v>47</v>
      </c>
    </row>
    <row r="20" spans="1:14" ht="15.75" customHeight="1">
      <c r="A20" s="63">
        <v>8</v>
      </c>
      <c r="B20" s="58" t="s">
        <v>34</v>
      </c>
      <c r="C20" s="43" t="s">
        <v>40</v>
      </c>
      <c r="D20" s="44">
        <f>D14*12</f>
        <v>0</v>
      </c>
      <c r="E20" s="102" t="s">
        <v>47</v>
      </c>
      <c r="F20" s="50"/>
      <c r="G20" s="97" t="s">
        <v>47</v>
      </c>
      <c r="H20" s="46"/>
      <c r="I20" s="102" t="s">
        <v>47</v>
      </c>
      <c r="J20" s="50"/>
      <c r="K20" s="43" t="s">
        <v>40</v>
      </c>
      <c r="L20" s="44">
        <f>L14*12</f>
        <v>0</v>
      </c>
      <c r="M20" s="78">
        <f t="shared" si="0"/>
        <v>0</v>
      </c>
      <c r="N20" s="90" t="s">
        <v>47</v>
      </c>
    </row>
    <row r="21" spans="1:14" ht="21.75" customHeight="1">
      <c r="A21" s="63">
        <v>9</v>
      </c>
      <c r="B21" s="58" t="s">
        <v>72</v>
      </c>
      <c r="C21" s="45" t="s">
        <v>44</v>
      </c>
      <c r="D21" s="44">
        <f>(D14*12+D14*4)/12*2</f>
        <v>0</v>
      </c>
      <c r="E21" s="102" t="s">
        <v>47</v>
      </c>
      <c r="F21" s="50"/>
      <c r="G21" s="97" t="s">
        <v>47</v>
      </c>
      <c r="H21" s="46"/>
      <c r="I21" s="102" t="s">
        <v>47</v>
      </c>
      <c r="J21" s="50"/>
      <c r="K21" s="97" t="s">
        <v>47</v>
      </c>
      <c r="L21" s="46"/>
      <c r="M21" s="78">
        <f t="shared" si="0"/>
        <v>0</v>
      </c>
      <c r="N21" s="90" t="s">
        <v>47</v>
      </c>
    </row>
    <row r="22" spans="1:14" ht="22.5" customHeight="1">
      <c r="A22" s="63">
        <v>10</v>
      </c>
      <c r="B22" s="58" t="s">
        <v>73</v>
      </c>
      <c r="C22" s="45" t="s">
        <v>45</v>
      </c>
      <c r="D22" s="44">
        <f>(D14*12+D14*4)/12*1</f>
        <v>0</v>
      </c>
      <c r="E22" s="102" t="s">
        <v>47</v>
      </c>
      <c r="F22" s="50"/>
      <c r="G22" s="97" t="s">
        <v>47</v>
      </c>
      <c r="H22" s="46"/>
      <c r="I22" s="102" t="s">
        <v>47</v>
      </c>
      <c r="J22" s="50"/>
      <c r="K22" s="97" t="s">
        <v>47</v>
      </c>
      <c r="L22" s="46"/>
      <c r="M22" s="78">
        <f t="shared" si="0"/>
        <v>0</v>
      </c>
      <c r="N22" s="90" t="s">
        <v>47</v>
      </c>
    </row>
    <row r="23" spans="1:14" ht="18" customHeight="1">
      <c r="A23" s="63">
        <v>11</v>
      </c>
      <c r="B23" s="58" t="s">
        <v>35</v>
      </c>
      <c r="C23" s="43" t="s">
        <v>46</v>
      </c>
      <c r="D23" s="44">
        <f>D14*1.5</f>
        <v>0</v>
      </c>
      <c r="E23" s="102" t="s">
        <v>47</v>
      </c>
      <c r="F23" s="50"/>
      <c r="G23" s="97" t="s">
        <v>47</v>
      </c>
      <c r="H23" s="46"/>
      <c r="I23" s="102" t="s">
        <v>47</v>
      </c>
      <c r="J23" s="50"/>
      <c r="K23" s="97" t="s">
        <v>47</v>
      </c>
      <c r="L23" s="46"/>
      <c r="M23" s="78">
        <f t="shared" si="0"/>
        <v>0</v>
      </c>
      <c r="N23" s="90" t="s">
        <v>47</v>
      </c>
    </row>
    <row r="24" spans="1:14" ht="17.25" customHeight="1">
      <c r="A24" s="63">
        <v>12</v>
      </c>
      <c r="B24" s="58" t="s">
        <v>1</v>
      </c>
      <c r="C24" s="97" t="s">
        <v>47</v>
      </c>
      <c r="D24" s="46"/>
      <c r="E24" s="33" t="s">
        <v>51</v>
      </c>
      <c r="F24" s="49">
        <f>F14*2</f>
        <v>0</v>
      </c>
      <c r="G24" s="97" t="s">
        <v>47</v>
      </c>
      <c r="H24" s="46"/>
      <c r="I24" s="102" t="s">
        <v>47</v>
      </c>
      <c r="J24" s="50"/>
      <c r="K24" s="97" t="s">
        <v>47</v>
      </c>
      <c r="L24" s="46"/>
      <c r="M24" s="78">
        <f t="shared" si="0"/>
        <v>0</v>
      </c>
      <c r="N24" s="90" t="s">
        <v>47</v>
      </c>
    </row>
    <row r="25" spans="1:14" ht="18.75" customHeight="1">
      <c r="A25" s="63">
        <v>13</v>
      </c>
      <c r="B25" s="58" t="s">
        <v>36</v>
      </c>
      <c r="C25" s="97" t="s">
        <v>47</v>
      </c>
      <c r="D25" s="46"/>
      <c r="E25" s="33" t="s">
        <v>52</v>
      </c>
      <c r="F25" s="49">
        <f>F14*6</f>
        <v>0</v>
      </c>
      <c r="G25" s="97" t="s">
        <v>47</v>
      </c>
      <c r="H25" s="46"/>
      <c r="I25" s="102" t="s">
        <v>47</v>
      </c>
      <c r="J25" s="50"/>
      <c r="K25" s="97" t="s">
        <v>47</v>
      </c>
      <c r="L25" s="46"/>
      <c r="M25" s="78">
        <f t="shared" si="0"/>
        <v>0</v>
      </c>
      <c r="N25" s="90" t="s">
        <v>47</v>
      </c>
    </row>
    <row r="26" spans="1:14" ht="25.5" customHeight="1">
      <c r="A26" s="63">
        <v>14</v>
      </c>
      <c r="B26" s="58" t="s">
        <v>2</v>
      </c>
      <c r="C26" s="97" t="s">
        <v>47</v>
      </c>
      <c r="D26" s="46"/>
      <c r="E26" s="33" t="s">
        <v>41</v>
      </c>
      <c r="F26" s="49">
        <f>F14*3</f>
        <v>0</v>
      </c>
      <c r="G26" s="43" t="s">
        <v>41</v>
      </c>
      <c r="H26" s="44">
        <f>H14*3</f>
        <v>0</v>
      </c>
      <c r="I26" s="33" t="s">
        <v>41</v>
      </c>
      <c r="J26" s="49">
        <f>J14*3</f>
        <v>0</v>
      </c>
      <c r="K26" s="97" t="s">
        <v>47</v>
      </c>
      <c r="L26" s="46"/>
      <c r="M26" s="78">
        <f t="shared" si="0"/>
        <v>0</v>
      </c>
      <c r="N26" s="90" t="s">
        <v>47</v>
      </c>
    </row>
    <row r="27" spans="1:14" ht="16.5" customHeight="1">
      <c r="A27" s="63">
        <v>15</v>
      </c>
      <c r="B27" s="58" t="s">
        <v>38</v>
      </c>
      <c r="C27" s="97" t="s">
        <v>47</v>
      </c>
      <c r="D27" s="44">
        <f>SUM(D15:D26)</f>
        <v>0</v>
      </c>
      <c r="E27" s="102" t="s">
        <v>47</v>
      </c>
      <c r="F27" s="44">
        <f>SUM(F15:F26)</f>
        <v>0</v>
      </c>
      <c r="G27" s="97" t="s">
        <v>47</v>
      </c>
      <c r="H27" s="44">
        <f>SUM(H15:H26)</f>
        <v>0</v>
      </c>
      <c r="I27" s="102" t="s">
        <v>47</v>
      </c>
      <c r="J27" s="44">
        <f>SUM(J15:J26)</f>
        <v>0</v>
      </c>
      <c r="K27" s="97" t="s">
        <v>47</v>
      </c>
      <c r="L27" s="44">
        <f>SUM(L15:L26)</f>
        <v>0</v>
      </c>
      <c r="M27" s="78">
        <f t="shared" si="0"/>
        <v>0</v>
      </c>
      <c r="N27" s="90" t="s">
        <v>47</v>
      </c>
    </row>
    <row r="28" spans="1:14" ht="17.25" customHeight="1" thickBot="1">
      <c r="A28" s="65">
        <v>16</v>
      </c>
      <c r="B28" s="59" t="s">
        <v>9</v>
      </c>
      <c r="C28" s="98" t="s">
        <v>47</v>
      </c>
      <c r="D28" s="76"/>
      <c r="E28" s="103" t="s">
        <v>47</v>
      </c>
      <c r="F28" s="77"/>
      <c r="G28" s="98" t="s">
        <v>47</v>
      </c>
      <c r="H28" s="76"/>
      <c r="I28" s="103" t="s">
        <v>47</v>
      </c>
      <c r="J28" s="77"/>
      <c r="K28" s="98" t="s">
        <v>47</v>
      </c>
      <c r="L28" s="76"/>
      <c r="M28" s="79">
        <f aca="true" t="shared" si="1" ref="M28:M34">D28+F28+H28+J28+L28</f>
        <v>0</v>
      </c>
      <c r="N28" s="91" t="s">
        <v>47</v>
      </c>
    </row>
    <row r="29" spans="1:14" ht="20.25" customHeight="1" thickBot="1">
      <c r="A29" s="71">
        <v>17</v>
      </c>
      <c r="B29" s="60" t="s">
        <v>3</v>
      </c>
      <c r="C29" s="99" t="s">
        <v>47</v>
      </c>
      <c r="D29" s="56">
        <f>D27+D28</f>
        <v>0</v>
      </c>
      <c r="E29" s="104" t="s">
        <v>47</v>
      </c>
      <c r="F29" s="56">
        <f>F27+F28</f>
        <v>0</v>
      </c>
      <c r="G29" s="99" t="s">
        <v>47</v>
      </c>
      <c r="H29" s="56">
        <f>H27+H28</f>
        <v>0</v>
      </c>
      <c r="I29" s="104" t="s">
        <v>47</v>
      </c>
      <c r="J29" s="56">
        <f>J27+J28</f>
        <v>0</v>
      </c>
      <c r="K29" s="99" t="s">
        <v>47</v>
      </c>
      <c r="L29" s="56">
        <f>L27+L28</f>
        <v>0</v>
      </c>
      <c r="M29" s="80">
        <f t="shared" si="1"/>
        <v>0</v>
      </c>
      <c r="N29" s="92" t="s">
        <v>47</v>
      </c>
    </row>
    <row r="30" spans="1:14" ht="20.25" customHeight="1">
      <c r="A30" s="62">
        <v>18</v>
      </c>
      <c r="B30" s="57" t="s">
        <v>74</v>
      </c>
      <c r="C30" s="100" t="s">
        <v>47</v>
      </c>
      <c r="D30" s="67"/>
      <c r="E30" s="68" t="s">
        <v>51</v>
      </c>
      <c r="F30" s="69">
        <f>F14*2</f>
        <v>0</v>
      </c>
      <c r="G30" s="66" t="s">
        <v>51</v>
      </c>
      <c r="H30" s="70">
        <f>H14*2</f>
        <v>0</v>
      </c>
      <c r="I30" s="68" t="s">
        <v>51</v>
      </c>
      <c r="J30" s="69">
        <f>J14*2</f>
        <v>0</v>
      </c>
      <c r="K30" s="66" t="s">
        <v>51</v>
      </c>
      <c r="L30" s="70">
        <f>L14*2</f>
        <v>0</v>
      </c>
      <c r="M30" s="81">
        <f t="shared" si="1"/>
        <v>0</v>
      </c>
      <c r="N30" s="93" t="s">
        <v>47</v>
      </c>
    </row>
    <row r="31" spans="1:14" ht="24" customHeight="1" thickBot="1">
      <c r="A31" s="63">
        <v>19</v>
      </c>
      <c r="B31" s="59" t="s">
        <v>75</v>
      </c>
      <c r="C31" s="98" t="s">
        <v>47</v>
      </c>
      <c r="D31" s="72"/>
      <c r="E31" s="103" t="s">
        <v>47</v>
      </c>
      <c r="F31" s="73"/>
      <c r="G31" s="98" t="s">
        <v>47</v>
      </c>
      <c r="H31" s="72"/>
      <c r="I31" s="103" t="s">
        <v>47</v>
      </c>
      <c r="J31" s="73"/>
      <c r="K31" s="53" t="s">
        <v>51</v>
      </c>
      <c r="L31" s="54">
        <f>L14*2</f>
        <v>0</v>
      </c>
      <c r="M31" s="82">
        <f t="shared" si="1"/>
        <v>0</v>
      </c>
      <c r="N31" s="91" t="s">
        <v>47</v>
      </c>
    </row>
    <row r="32" spans="1:14" ht="24" customHeight="1" thickBot="1">
      <c r="A32" s="63">
        <v>20</v>
      </c>
      <c r="B32" s="55" t="s">
        <v>77</v>
      </c>
      <c r="C32" s="99" t="s">
        <v>47</v>
      </c>
      <c r="D32" s="56">
        <f>D29+D30+D31</f>
        <v>0</v>
      </c>
      <c r="E32" s="104" t="s">
        <v>47</v>
      </c>
      <c r="F32" s="56">
        <f>F29+F30+F31</f>
        <v>0</v>
      </c>
      <c r="G32" s="99" t="s">
        <v>47</v>
      </c>
      <c r="H32" s="56">
        <f>H29+H30+H31</f>
        <v>0</v>
      </c>
      <c r="I32" s="104" t="s">
        <v>47</v>
      </c>
      <c r="J32" s="56">
        <f>J29+J30+J31</f>
        <v>0</v>
      </c>
      <c r="K32" s="99" t="s">
        <v>47</v>
      </c>
      <c r="L32" s="56">
        <f>L29+L30+L31</f>
        <v>0</v>
      </c>
      <c r="M32" s="80">
        <f t="shared" si="1"/>
        <v>0</v>
      </c>
      <c r="N32" s="92" t="s">
        <v>47</v>
      </c>
    </row>
    <row r="33" spans="1:14" ht="21.75" customHeight="1" thickBot="1">
      <c r="A33" s="63">
        <v>21</v>
      </c>
      <c r="B33" s="74" t="s">
        <v>78</v>
      </c>
      <c r="C33" s="101" t="s">
        <v>47</v>
      </c>
      <c r="D33" s="75">
        <f>D32/12*11+D32/12*1.15*1</f>
        <v>0</v>
      </c>
      <c r="E33" s="105" t="s">
        <v>47</v>
      </c>
      <c r="F33" s="75">
        <f>F32/12*8+F32/12*1.07*4</f>
        <v>0</v>
      </c>
      <c r="G33" s="101" t="s">
        <v>47</v>
      </c>
      <c r="H33" s="75">
        <f>H32/12*8+H32/12*1.07*4</f>
        <v>0</v>
      </c>
      <c r="I33" s="105" t="s">
        <v>47</v>
      </c>
      <c r="J33" s="75">
        <f>J32/12*8+J32/12*1.07*4</f>
        <v>0</v>
      </c>
      <c r="K33" s="101" t="s">
        <v>47</v>
      </c>
      <c r="L33" s="75">
        <f>L32/12*11+L32/12*1.15*1</f>
        <v>0</v>
      </c>
      <c r="M33" s="80">
        <f t="shared" si="1"/>
        <v>0</v>
      </c>
      <c r="N33" s="94" t="s">
        <v>47</v>
      </c>
    </row>
    <row r="34" spans="1:14" ht="30" customHeight="1" thickBot="1">
      <c r="A34" s="64">
        <v>22</v>
      </c>
      <c r="B34" s="60" t="s">
        <v>80</v>
      </c>
      <c r="C34" s="99" t="s">
        <v>47</v>
      </c>
      <c r="D34" s="56">
        <f>D33*0.97</f>
        <v>0</v>
      </c>
      <c r="E34" s="104" t="s">
        <v>47</v>
      </c>
      <c r="F34" s="56">
        <f>F33*0.97</f>
        <v>0</v>
      </c>
      <c r="G34" s="99" t="s">
        <v>47</v>
      </c>
      <c r="H34" s="56">
        <f>H33*0.97</f>
        <v>0</v>
      </c>
      <c r="I34" s="104" t="s">
        <v>47</v>
      </c>
      <c r="J34" s="56">
        <f>J33*0.97</f>
        <v>0</v>
      </c>
      <c r="K34" s="99" t="s">
        <v>47</v>
      </c>
      <c r="L34" s="56">
        <f>L33*0.97</f>
        <v>0</v>
      </c>
      <c r="M34" s="95">
        <f t="shared" si="1"/>
        <v>0</v>
      </c>
      <c r="N34" s="96">
        <f>M34*0.262</f>
        <v>0</v>
      </c>
    </row>
    <row r="36" spans="1:13" ht="32.25" customHeight="1">
      <c r="A36" s="121" t="s">
        <v>63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34.5" customHeight="1">
      <c r="A37" s="128" t="s">
        <v>57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13" ht="15">
      <c r="A38" s="127" t="s">
        <v>58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</row>
    <row r="40" spans="1:17" ht="12.75" customHeight="1">
      <c r="A40" s="4"/>
      <c r="B40" s="4"/>
      <c r="C40" s="4"/>
      <c r="D40" s="3"/>
      <c r="E40" s="4"/>
      <c r="F40" s="4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</row>
    <row r="41" spans="2:17" ht="12.75" customHeight="1">
      <c r="B41" s="3"/>
      <c r="C41" s="3"/>
      <c r="D41" s="3"/>
      <c r="E41" s="4"/>
      <c r="F41" s="4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</row>
    <row r="42" spans="1:17" ht="12.75" customHeight="1">
      <c r="A42" s="4" t="s">
        <v>19</v>
      </c>
      <c r="B42" s="4"/>
      <c r="C42" s="4"/>
      <c r="D42" s="118" t="s">
        <v>14</v>
      </c>
      <c r="E42" s="118"/>
      <c r="F42" s="4"/>
      <c r="G42" s="118" t="s">
        <v>14</v>
      </c>
      <c r="H42" s="118"/>
      <c r="I42" s="3"/>
      <c r="J42" s="3"/>
      <c r="K42" s="3"/>
      <c r="L42" s="3"/>
      <c r="M42" s="3"/>
      <c r="N42" s="3"/>
      <c r="O42" s="3"/>
      <c r="P42" s="3"/>
      <c r="Q42" s="3"/>
    </row>
    <row r="43" spans="2:17" ht="12.75" customHeight="1">
      <c r="B43" s="3"/>
      <c r="C43" s="3"/>
      <c r="D43" s="118" t="s">
        <v>12</v>
      </c>
      <c r="E43" s="118"/>
      <c r="F43" s="4"/>
      <c r="G43" s="118" t="s">
        <v>13</v>
      </c>
      <c r="H43" s="118"/>
      <c r="I43" s="3"/>
      <c r="J43" s="3"/>
      <c r="K43" s="3"/>
      <c r="L43" s="3"/>
      <c r="M43" s="3"/>
      <c r="N43" s="3"/>
      <c r="O43" s="3"/>
      <c r="P43" s="3"/>
      <c r="Q43" s="3"/>
    </row>
    <row r="44" spans="2:17" ht="12.75" customHeight="1">
      <c r="B44" s="3"/>
      <c r="C44" s="3"/>
      <c r="D44" s="3"/>
      <c r="E44" s="2"/>
      <c r="F44" s="2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</row>
    <row r="45" spans="2:17" ht="12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 customHeight="1">
      <c r="A46" s="4" t="s">
        <v>10</v>
      </c>
      <c r="B46" s="2" t="s">
        <v>61</v>
      </c>
      <c r="C46" s="2"/>
      <c r="D46" s="118" t="s">
        <v>14</v>
      </c>
      <c r="E46" s="118"/>
      <c r="F46" s="4"/>
      <c r="G46" s="118" t="s">
        <v>14</v>
      </c>
      <c r="H46" s="118"/>
      <c r="I46" s="3"/>
      <c r="J46" s="3"/>
      <c r="K46" s="3"/>
      <c r="L46" s="3"/>
      <c r="M46" s="3"/>
      <c r="N46" s="3"/>
      <c r="O46" s="3"/>
      <c r="P46" s="3"/>
      <c r="Q46" s="3"/>
    </row>
    <row r="47" spans="2:17" ht="12.75" customHeight="1">
      <c r="B47" s="2" t="s">
        <v>11</v>
      </c>
      <c r="C47" s="2"/>
      <c r="D47" s="118" t="s">
        <v>12</v>
      </c>
      <c r="E47" s="118"/>
      <c r="F47" s="4"/>
      <c r="G47" s="118" t="s">
        <v>13</v>
      </c>
      <c r="H47" s="118"/>
      <c r="I47" s="3"/>
      <c r="J47" s="3"/>
      <c r="K47" s="3"/>
      <c r="L47" s="3"/>
      <c r="M47" s="3"/>
      <c r="N47" s="3"/>
      <c r="O47" s="3"/>
      <c r="P47" s="3"/>
      <c r="Q47" s="3"/>
    </row>
  </sheetData>
  <sheetProtection/>
  <mergeCells count="29">
    <mergeCell ref="G1:H1"/>
    <mergeCell ref="J2:K2"/>
    <mergeCell ref="J3:K3"/>
    <mergeCell ref="M2:N2"/>
    <mergeCell ref="M3:N3"/>
    <mergeCell ref="B5:D5"/>
    <mergeCell ref="E5:G5"/>
    <mergeCell ref="H5:M5"/>
    <mergeCell ref="C8:G8"/>
    <mergeCell ref="C10:D10"/>
    <mergeCell ref="E10:F10"/>
    <mergeCell ref="E6:J6"/>
    <mergeCell ref="A38:M38"/>
    <mergeCell ref="A37:M37"/>
    <mergeCell ref="N10:N11"/>
    <mergeCell ref="A36:M36"/>
    <mergeCell ref="M10:M11"/>
    <mergeCell ref="K10:L10"/>
    <mergeCell ref="I10:J10"/>
    <mergeCell ref="G10:H10"/>
    <mergeCell ref="A10:A11"/>
    <mergeCell ref="G42:H42"/>
    <mergeCell ref="D42:E42"/>
    <mergeCell ref="D43:E43"/>
    <mergeCell ref="D46:E46"/>
    <mergeCell ref="G46:H46"/>
    <mergeCell ref="D47:E47"/>
    <mergeCell ref="G47:H47"/>
    <mergeCell ref="G43:H4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PageLayoutView="0" workbookViewId="0" topLeftCell="A1">
      <selection activeCell="G1" sqref="G1"/>
    </sheetView>
  </sheetViews>
  <sheetFormatPr defaultColWidth="9.00390625" defaultRowHeight="12.75"/>
  <cols>
    <col min="1" max="1" width="7.375" style="0" customWidth="1"/>
    <col min="2" max="2" width="34.625" style="0" customWidth="1"/>
    <col min="3" max="3" width="13.125" style="0" customWidth="1"/>
    <col min="4" max="4" width="16.25390625" style="0" customWidth="1"/>
    <col min="5" max="5" width="7.75390625" style="0" customWidth="1"/>
    <col min="6" max="6" width="23.25390625" style="0" customWidth="1"/>
    <col min="7" max="7" width="22.125" style="0" customWidth="1"/>
    <col min="8" max="8" width="15.875" style="0" customWidth="1"/>
  </cols>
  <sheetData>
    <row r="1" spans="2:7" ht="12.75">
      <c r="B1" s="3"/>
      <c r="C1" s="146" t="s">
        <v>22</v>
      </c>
      <c r="D1" s="146"/>
      <c r="E1" s="3"/>
      <c r="G1" s="3" t="s">
        <v>82</v>
      </c>
    </row>
    <row r="2" spans="2:7" ht="12.75">
      <c r="B2" s="3"/>
      <c r="C2" s="9"/>
      <c r="D2" s="9"/>
      <c r="E2" s="3"/>
      <c r="G2" s="3"/>
    </row>
    <row r="3" spans="2:6" ht="12.75">
      <c r="B3" s="147" t="s">
        <v>64</v>
      </c>
      <c r="C3" s="147"/>
      <c r="D3" s="147"/>
      <c r="E3" s="2" t="s">
        <v>23</v>
      </c>
      <c r="F3" s="2" t="s">
        <v>15</v>
      </c>
    </row>
    <row r="4" spans="5:6" s="22" customFormat="1" ht="12">
      <c r="E4" s="22" t="s">
        <v>12</v>
      </c>
      <c r="F4" s="22" t="s">
        <v>21</v>
      </c>
    </row>
    <row r="6" ht="12.75">
      <c r="F6" t="s">
        <v>87</v>
      </c>
    </row>
    <row r="7" spans="1:7" ht="15">
      <c r="A7" s="150"/>
      <c r="B7" s="150"/>
      <c r="C7" s="150"/>
      <c r="D7" s="150"/>
      <c r="E7" s="150"/>
      <c r="F7" s="150"/>
      <c r="G7" s="116"/>
    </row>
    <row r="8" spans="1:6" ht="15">
      <c r="A8" s="14"/>
      <c r="B8" s="149" t="s">
        <v>65</v>
      </c>
      <c r="C8" s="149"/>
      <c r="D8" s="149"/>
      <c r="E8" s="149"/>
      <c r="F8" s="149"/>
    </row>
    <row r="9" spans="1:5" ht="10.5" customHeight="1">
      <c r="A9" s="11"/>
      <c r="B9" s="11"/>
      <c r="C9" s="11"/>
      <c r="D9" s="11"/>
      <c r="E9" s="11"/>
    </row>
    <row r="10" spans="1:7" ht="18">
      <c r="A10" s="152" t="s">
        <v>90</v>
      </c>
      <c r="B10" s="152"/>
      <c r="C10" s="152"/>
      <c r="D10" s="152"/>
      <c r="E10" s="152"/>
      <c r="F10" s="152"/>
      <c r="G10" s="152"/>
    </row>
    <row r="11" spans="1:7" ht="12.75" customHeight="1">
      <c r="A11" s="110"/>
      <c r="B11" s="26" t="s">
        <v>89</v>
      </c>
      <c r="C11" s="110"/>
      <c r="D11" s="110"/>
      <c r="E11" s="110"/>
      <c r="F11" s="18"/>
      <c r="G11" s="18"/>
    </row>
    <row r="12" spans="1:7" ht="15.75">
      <c r="A12" s="151"/>
      <c r="B12" s="151"/>
      <c r="C12" s="151"/>
      <c r="D12" s="117" t="s">
        <v>88</v>
      </c>
      <c r="E12" s="153"/>
      <c r="F12" s="153"/>
      <c r="G12" s="18"/>
    </row>
    <row r="13" spans="1:8" ht="15.75">
      <c r="A13" s="125"/>
      <c r="B13" s="125"/>
      <c r="C13" s="125"/>
      <c r="D13" s="10"/>
      <c r="E13" s="12"/>
      <c r="F13" s="107" t="s">
        <v>4</v>
      </c>
      <c r="G13" s="107" t="s">
        <v>18</v>
      </c>
      <c r="H13" s="114"/>
    </row>
    <row r="14" spans="1:6" ht="12.75">
      <c r="A14" s="3"/>
      <c r="B14" s="3"/>
      <c r="C14" s="3"/>
      <c r="D14" s="17"/>
      <c r="E14" s="148"/>
      <c r="F14" s="148"/>
    </row>
    <row r="15" spans="1:8" s="5" customFormat="1" ht="32.25" customHeight="1">
      <c r="A15" s="6" t="s">
        <v>16</v>
      </c>
      <c r="B15" s="133" t="s">
        <v>24</v>
      </c>
      <c r="C15" s="134"/>
      <c r="D15" s="134"/>
      <c r="E15" s="135"/>
      <c r="F15" s="6" t="s">
        <v>25</v>
      </c>
      <c r="G15" s="6" t="s">
        <v>91</v>
      </c>
      <c r="H15" s="6" t="s">
        <v>93</v>
      </c>
    </row>
    <row r="16" spans="1:8" s="5" customFormat="1" ht="12.75">
      <c r="A16" s="8" t="s">
        <v>5</v>
      </c>
      <c r="B16" s="136" t="s">
        <v>6</v>
      </c>
      <c r="C16" s="137"/>
      <c r="D16" s="137"/>
      <c r="E16" s="138"/>
      <c r="F16" s="8" t="s">
        <v>7</v>
      </c>
      <c r="G16" s="8" t="s">
        <v>8</v>
      </c>
      <c r="H16" s="8" t="s">
        <v>92</v>
      </c>
    </row>
    <row r="17" spans="1:8" ht="15">
      <c r="A17" s="15">
        <v>1</v>
      </c>
      <c r="B17" s="139"/>
      <c r="C17" s="140"/>
      <c r="D17" s="140"/>
      <c r="E17" s="141"/>
      <c r="F17" s="109"/>
      <c r="G17" s="109"/>
      <c r="H17" s="109"/>
    </row>
    <row r="18" spans="1:8" ht="15">
      <c r="A18" s="15">
        <v>2</v>
      </c>
      <c r="B18" s="139"/>
      <c r="C18" s="140"/>
      <c r="D18" s="140"/>
      <c r="E18" s="141"/>
      <c r="F18" s="109"/>
      <c r="G18" s="109"/>
      <c r="H18" s="109"/>
    </row>
    <row r="19" spans="1:8" ht="15">
      <c r="A19" s="15">
        <v>3</v>
      </c>
      <c r="B19" s="139"/>
      <c r="C19" s="140"/>
      <c r="D19" s="140"/>
      <c r="E19" s="141"/>
      <c r="F19" s="109"/>
      <c r="G19" s="109"/>
      <c r="H19" s="109"/>
    </row>
    <row r="20" spans="1:8" ht="15">
      <c r="A20" s="15">
        <v>4</v>
      </c>
      <c r="B20" s="139"/>
      <c r="C20" s="140"/>
      <c r="D20" s="140"/>
      <c r="E20" s="141"/>
      <c r="F20" s="109"/>
      <c r="G20" s="109"/>
      <c r="H20" s="109"/>
    </row>
    <row r="21" spans="1:8" ht="15">
      <c r="A21" s="15">
        <v>5</v>
      </c>
      <c r="B21" s="139"/>
      <c r="C21" s="140"/>
      <c r="D21" s="140"/>
      <c r="E21" s="141"/>
      <c r="F21" s="109"/>
      <c r="G21" s="109"/>
      <c r="H21" s="109"/>
    </row>
    <row r="22" spans="1:8" ht="15">
      <c r="A22" s="15">
        <v>6</v>
      </c>
      <c r="B22" s="139"/>
      <c r="C22" s="140"/>
      <c r="D22" s="140"/>
      <c r="E22" s="141"/>
      <c r="F22" s="109"/>
      <c r="G22" s="109"/>
      <c r="H22" s="109"/>
    </row>
    <row r="23" spans="1:8" ht="15">
      <c r="A23" s="15">
        <v>7</v>
      </c>
      <c r="B23" s="139"/>
      <c r="C23" s="140"/>
      <c r="D23" s="140"/>
      <c r="E23" s="141"/>
      <c r="F23" s="109"/>
      <c r="G23" s="109"/>
      <c r="H23" s="109"/>
    </row>
    <row r="24" spans="1:8" ht="12.75">
      <c r="A24" s="7"/>
      <c r="B24" s="143" t="s">
        <v>3</v>
      </c>
      <c r="C24" s="144"/>
      <c r="D24" s="144"/>
      <c r="E24" s="145"/>
      <c r="F24" s="115">
        <f>SUM(F17:F23)</f>
        <v>0</v>
      </c>
      <c r="G24" s="115"/>
      <c r="H24" s="115">
        <v>0</v>
      </c>
    </row>
    <row r="25" spans="1:6" ht="12.75">
      <c r="A25" s="16"/>
      <c r="B25" s="108"/>
      <c r="C25" s="108"/>
      <c r="D25" s="108"/>
      <c r="E25" s="108"/>
      <c r="F25" s="107"/>
    </row>
    <row r="26" spans="1:5" ht="17.25" customHeight="1">
      <c r="A26" s="3"/>
      <c r="B26" s="3"/>
      <c r="C26" s="3"/>
      <c r="D26" s="3"/>
      <c r="E26" s="3"/>
    </row>
    <row r="28" spans="1:6" s="111" customFormat="1" ht="14.25">
      <c r="A28" s="111" t="s">
        <v>66</v>
      </c>
      <c r="C28" s="112"/>
      <c r="D28" s="112"/>
      <c r="E28" s="112"/>
      <c r="F28" s="112"/>
    </row>
    <row r="29" spans="3:6" s="111" customFormat="1" ht="14.25">
      <c r="C29" s="142" t="s">
        <v>12</v>
      </c>
      <c r="D29" s="142"/>
      <c r="E29" s="142" t="s">
        <v>67</v>
      </c>
      <c r="F29" s="142"/>
    </row>
    <row r="30" s="111" customFormat="1" ht="14.25"/>
    <row r="31" spans="1:6" s="111" customFormat="1" ht="14.25">
      <c r="A31" s="111" t="s">
        <v>86</v>
      </c>
      <c r="C31" s="112"/>
      <c r="D31" s="112"/>
      <c r="E31" s="112"/>
      <c r="F31" s="112"/>
    </row>
    <row r="32" spans="3:6" s="111" customFormat="1" ht="14.25">
      <c r="C32" s="142" t="s">
        <v>12</v>
      </c>
      <c r="D32" s="142"/>
      <c r="E32" s="142" t="s">
        <v>67</v>
      </c>
      <c r="F32" s="142"/>
    </row>
    <row r="36" ht="12.75">
      <c r="A36" t="s">
        <v>87</v>
      </c>
    </row>
  </sheetData>
  <sheetProtection/>
  <mergeCells count="23">
    <mergeCell ref="B15:E15"/>
    <mergeCell ref="E12:F12"/>
    <mergeCell ref="A13:C13"/>
    <mergeCell ref="E14:F14"/>
    <mergeCell ref="C1:D1"/>
    <mergeCell ref="B23:E23"/>
    <mergeCell ref="B24:E24"/>
    <mergeCell ref="B16:E16"/>
    <mergeCell ref="B17:E17"/>
    <mergeCell ref="B18:E18"/>
    <mergeCell ref="B19:E19"/>
    <mergeCell ref="B20:E20"/>
    <mergeCell ref="B21:E21"/>
    <mergeCell ref="C29:D29"/>
    <mergeCell ref="E29:F29"/>
    <mergeCell ref="C32:D32"/>
    <mergeCell ref="E32:F32"/>
    <mergeCell ref="B3:D3"/>
    <mergeCell ref="A7:F7"/>
    <mergeCell ref="B8:F8"/>
    <mergeCell ref="A10:G10"/>
    <mergeCell ref="A12:C12"/>
    <mergeCell ref="B22:E22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7.375" style="0" customWidth="1"/>
    <col min="2" max="2" width="34.625" style="0" customWidth="1"/>
    <col min="3" max="3" width="13.125" style="0" customWidth="1"/>
    <col min="4" max="4" width="16.25390625" style="0" customWidth="1"/>
    <col min="5" max="5" width="7.75390625" style="0" customWidth="1"/>
    <col min="6" max="6" width="23.25390625" style="0" customWidth="1"/>
    <col min="7" max="7" width="31.25390625" style="0" customWidth="1"/>
  </cols>
  <sheetData>
    <row r="1" spans="2:7" ht="12.75">
      <c r="B1" s="3"/>
      <c r="C1" s="146" t="s">
        <v>22</v>
      </c>
      <c r="D1" s="146"/>
      <c r="E1" s="3"/>
      <c r="G1" s="3" t="s">
        <v>83</v>
      </c>
    </row>
    <row r="2" spans="2:7" ht="12.75">
      <c r="B2" s="3"/>
      <c r="C2" s="9"/>
      <c r="D2" s="9"/>
      <c r="E2" s="3"/>
      <c r="G2" s="3"/>
    </row>
    <row r="3" spans="2:6" ht="12.75">
      <c r="B3" s="147" t="s">
        <v>64</v>
      </c>
      <c r="C3" s="147"/>
      <c r="D3" s="147"/>
      <c r="E3" s="2" t="s">
        <v>23</v>
      </c>
      <c r="F3" s="2" t="s">
        <v>15</v>
      </c>
    </row>
    <row r="4" spans="5:6" s="22" customFormat="1" ht="12">
      <c r="E4" s="22" t="s">
        <v>12</v>
      </c>
      <c r="F4" s="22" t="s">
        <v>21</v>
      </c>
    </row>
    <row r="6" ht="12.75">
      <c r="F6" t="s">
        <v>87</v>
      </c>
    </row>
    <row r="7" spans="1:7" ht="15">
      <c r="A7" s="150"/>
      <c r="B7" s="150"/>
      <c r="C7" s="150"/>
      <c r="D7" s="150"/>
      <c r="E7" s="150"/>
      <c r="F7" s="150"/>
      <c r="G7" s="116"/>
    </row>
    <row r="8" spans="1:6" ht="15">
      <c r="A8" s="14"/>
      <c r="B8" s="149" t="s">
        <v>65</v>
      </c>
      <c r="C8" s="149"/>
      <c r="D8" s="149"/>
      <c r="E8" s="149"/>
      <c r="F8" s="149"/>
    </row>
    <row r="9" spans="1:5" ht="10.5" customHeight="1">
      <c r="A9" s="11"/>
      <c r="B9" s="11"/>
      <c r="C9" s="11"/>
      <c r="D9" s="11"/>
      <c r="E9" s="11"/>
    </row>
    <row r="10" spans="1:7" ht="18">
      <c r="A10" s="152" t="s">
        <v>84</v>
      </c>
      <c r="B10" s="152"/>
      <c r="C10" s="152"/>
      <c r="D10" s="152"/>
      <c r="E10" s="152"/>
      <c r="F10" s="152"/>
      <c r="G10" s="152"/>
    </row>
    <row r="11" spans="1:7" ht="12.75" customHeight="1">
      <c r="A11" s="110"/>
      <c r="B11" s="26" t="s">
        <v>89</v>
      </c>
      <c r="C11" s="110"/>
      <c r="D11" s="110"/>
      <c r="E11" s="110"/>
      <c r="F11" s="18"/>
      <c r="G11" s="18"/>
    </row>
    <row r="12" spans="1:7" ht="15.75">
      <c r="A12" s="151"/>
      <c r="B12" s="151"/>
      <c r="C12" s="151"/>
      <c r="D12" s="117" t="s">
        <v>88</v>
      </c>
      <c r="E12" s="153"/>
      <c r="F12" s="153"/>
      <c r="G12" s="18"/>
    </row>
    <row r="13" spans="1:7" ht="15.75">
      <c r="A13" s="125"/>
      <c r="B13" s="125"/>
      <c r="C13" s="125"/>
      <c r="D13" s="10"/>
      <c r="E13" s="12"/>
      <c r="F13" s="107" t="s">
        <v>4</v>
      </c>
      <c r="G13" s="107"/>
    </row>
    <row r="14" spans="1:6" ht="12.75">
      <c r="A14" s="3"/>
      <c r="B14" s="3"/>
      <c r="C14" s="3"/>
      <c r="D14" s="17"/>
      <c r="E14" s="148"/>
      <c r="F14" s="148"/>
    </row>
    <row r="15" spans="1:7" s="5" customFormat="1" ht="32.25" customHeight="1">
      <c r="A15" s="6" t="s">
        <v>16</v>
      </c>
      <c r="B15" s="133" t="s">
        <v>24</v>
      </c>
      <c r="C15" s="134"/>
      <c r="D15" s="134"/>
      <c r="E15" s="135"/>
      <c r="F15" s="6" t="s">
        <v>85</v>
      </c>
      <c r="G15" s="6" t="s">
        <v>85</v>
      </c>
    </row>
    <row r="16" spans="1:7" s="5" customFormat="1" ht="12.75">
      <c r="A16" s="8" t="s">
        <v>5</v>
      </c>
      <c r="B16" s="136" t="s">
        <v>6</v>
      </c>
      <c r="C16" s="137"/>
      <c r="D16" s="137"/>
      <c r="E16" s="138"/>
      <c r="F16" s="8" t="s">
        <v>7</v>
      </c>
      <c r="G16" s="8" t="s">
        <v>8</v>
      </c>
    </row>
    <row r="17" spans="1:7" ht="15">
      <c r="A17" s="15">
        <v>1</v>
      </c>
      <c r="B17" s="139"/>
      <c r="C17" s="140"/>
      <c r="D17" s="140"/>
      <c r="E17" s="141"/>
      <c r="F17" s="109"/>
      <c r="G17" s="109"/>
    </row>
    <row r="18" spans="1:7" ht="15">
      <c r="A18" s="15">
        <v>2</v>
      </c>
      <c r="B18" s="139"/>
      <c r="C18" s="140"/>
      <c r="D18" s="140"/>
      <c r="E18" s="141"/>
      <c r="F18" s="109"/>
      <c r="G18" s="109"/>
    </row>
    <row r="19" spans="1:7" ht="15">
      <c r="A19" s="15">
        <v>3</v>
      </c>
      <c r="B19" s="139"/>
      <c r="C19" s="140"/>
      <c r="D19" s="140"/>
      <c r="E19" s="141"/>
      <c r="F19" s="109"/>
      <c r="G19" s="109"/>
    </row>
    <row r="20" spans="1:7" ht="15">
      <c r="A20" s="15">
        <v>4</v>
      </c>
      <c r="B20" s="139"/>
      <c r="C20" s="140"/>
      <c r="D20" s="140"/>
      <c r="E20" s="141"/>
      <c r="F20" s="109"/>
      <c r="G20" s="109"/>
    </row>
    <row r="21" spans="1:7" ht="15">
      <c r="A21" s="15">
        <v>5</v>
      </c>
      <c r="B21" s="139"/>
      <c r="C21" s="140"/>
      <c r="D21" s="140"/>
      <c r="E21" s="141"/>
      <c r="F21" s="109"/>
      <c r="G21" s="109"/>
    </row>
    <row r="22" spans="1:7" ht="15">
      <c r="A22" s="15">
        <v>6</v>
      </c>
      <c r="B22" s="139"/>
      <c r="C22" s="140"/>
      <c r="D22" s="140"/>
      <c r="E22" s="141"/>
      <c r="F22" s="109"/>
      <c r="G22" s="109"/>
    </row>
    <row r="23" spans="1:7" ht="15">
      <c r="A23" s="15">
        <v>7</v>
      </c>
      <c r="B23" s="139"/>
      <c r="C23" s="140"/>
      <c r="D23" s="140"/>
      <c r="E23" s="141"/>
      <c r="F23" s="109"/>
      <c r="G23" s="109"/>
    </row>
    <row r="24" spans="1:7" ht="12.75">
      <c r="A24" s="7"/>
      <c r="B24" s="143" t="s">
        <v>3</v>
      </c>
      <c r="C24" s="144"/>
      <c r="D24" s="144"/>
      <c r="E24" s="145"/>
      <c r="F24" s="115">
        <f>SUM(F17:F23)</f>
        <v>0</v>
      </c>
      <c r="G24" s="115">
        <f>SUM(G17:G23)</f>
        <v>0</v>
      </c>
    </row>
    <row r="25" spans="1:6" ht="12.75">
      <c r="A25" s="16"/>
      <c r="B25" s="108"/>
      <c r="C25" s="108"/>
      <c r="D25" s="108"/>
      <c r="E25" s="108"/>
      <c r="F25" s="107"/>
    </row>
    <row r="26" spans="1:5" ht="17.25" customHeight="1">
      <c r="A26" s="3"/>
      <c r="B26" s="3"/>
      <c r="C26" s="3"/>
      <c r="D26" s="3"/>
      <c r="E26" s="3"/>
    </row>
    <row r="28" spans="1:6" s="111" customFormat="1" ht="14.25">
      <c r="A28" s="111" t="s">
        <v>66</v>
      </c>
      <c r="C28" s="112"/>
      <c r="D28" s="112"/>
      <c r="E28" s="112"/>
      <c r="F28" s="112"/>
    </row>
    <row r="29" spans="3:6" s="111" customFormat="1" ht="14.25">
      <c r="C29" s="142" t="s">
        <v>12</v>
      </c>
      <c r="D29" s="142"/>
      <c r="E29" s="142" t="s">
        <v>67</v>
      </c>
      <c r="F29" s="142"/>
    </row>
    <row r="30" s="111" customFormat="1" ht="14.25"/>
    <row r="31" spans="1:6" s="111" customFormat="1" ht="14.25">
      <c r="A31" s="111" t="s">
        <v>86</v>
      </c>
      <c r="C31" s="112"/>
      <c r="D31" s="112"/>
      <c r="E31" s="112"/>
      <c r="F31" s="112"/>
    </row>
    <row r="32" spans="3:6" s="111" customFormat="1" ht="14.25">
      <c r="C32" s="142" t="s">
        <v>12</v>
      </c>
      <c r="D32" s="142"/>
      <c r="E32" s="142" t="s">
        <v>67</v>
      </c>
      <c r="F32" s="142"/>
    </row>
    <row r="36" ht="12.75">
      <c r="A36" t="s">
        <v>87</v>
      </c>
    </row>
  </sheetData>
  <sheetProtection/>
  <mergeCells count="23">
    <mergeCell ref="C29:D29"/>
    <mergeCell ref="E29:F29"/>
    <mergeCell ref="C32:D32"/>
    <mergeCell ref="E32:F32"/>
    <mergeCell ref="B8:F8"/>
    <mergeCell ref="E12:F12"/>
    <mergeCell ref="B21:E21"/>
    <mergeCell ref="B22:E22"/>
    <mergeCell ref="B23:E23"/>
    <mergeCell ref="B24:E24"/>
    <mergeCell ref="B15:E15"/>
    <mergeCell ref="B16:E16"/>
    <mergeCell ref="B17:E17"/>
    <mergeCell ref="B18:E18"/>
    <mergeCell ref="B19:E19"/>
    <mergeCell ref="B20:E20"/>
    <mergeCell ref="C1:D1"/>
    <mergeCell ref="B3:D3"/>
    <mergeCell ref="A7:F7"/>
    <mergeCell ref="A13:C13"/>
    <mergeCell ref="E14:F14"/>
    <mergeCell ref="A12:C12"/>
    <mergeCell ref="A10:G10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Master</cp:lastModifiedBy>
  <cp:lastPrinted>2019-02-06T14:50:09Z</cp:lastPrinted>
  <dcterms:created xsi:type="dcterms:W3CDTF">2006-12-04T06:00:57Z</dcterms:created>
  <dcterms:modified xsi:type="dcterms:W3CDTF">2020-03-18T07:03:41Z</dcterms:modified>
  <cp:category/>
  <cp:version/>
  <cp:contentType/>
  <cp:contentStatus/>
</cp:coreProperties>
</file>